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120" windowHeight="5895" activeTab="4"/>
  </bookViews>
  <sheets>
    <sheet name="Group 1" sheetId="1" r:id="rId1"/>
    <sheet name="Group 2" sheetId="2" r:id="rId2"/>
    <sheet name="Group 3" sheetId="3" r:id="rId3"/>
    <sheet name="Group 4" sheetId="4" r:id="rId4"/>
    <sheet name="Multi Criteria Assessment" sheetId="5" r:id="rId5"/>
  </sheets>
  <definedNames>
    <definedName name="_xlnm._FilterDatabase" localSheetId="0" hidden="1">'Group 1'!$B$2:$V$119</definedName>
    <definedName name="_xlnm._FilterDatabase" localSheetId="1" hidden="1">'Group 2'!$B$2:$V$119</definedName>
    <definedName name="_xlnm._FilterDatabase" localSheetId="2" hidden="1">'Group 3'!$B$2:$V$119</definedName>
    <definedName name="_xlnm._FilterDatabase" localSheetId="3" hidden="1">'Group 4'!$B$2:$V$119</definedName>
  </definedNames>
  <calcPr fullCalcOnLoad="1"/>
</workbook>
</file>

<file path=xl/sharedStrings.xml><?xml version="1.0" encoding="utf-8"?>
<sst xmlns="http://schemas.openxmlformats.org/spreadsheetml/2006/main" count="243" uniqueCount="63">
  <si>
    <t>Effectiveness</t>
  </si>
  <si>
    <t>Service Area</t>
  </si>
  <si>
    <t>Success Criteria</t>
  </si>
  <si>
    <t>Level of Risk</t>
  </si>
  <si>
    <t>Score</t>
  </si>
  <si>
    <t>Risk Score</t>
  </si>
  <si>
    <t>Current Control Measures</t>
  </si>
  <si>
    <t>Comments and specific example locations</t>
  </si>
  <si>
    <t>HD1</t>
  </si>
  <si>
    <t>HD2</t>
  </si>
  <si>
    <t>HD3</t>
  </si>
  <si>
    <t>AR1</t>
  </si>
  <si>
    <t>AR2</t>
  </si>
  <si>
    <t>SS1</t>
  </si>
  <si>
    <t>SC1</t>
  </si>
  <si>
    <t>SC2</t>
  </si>
  <si>
    <t>SC3</t>
  </si>
  <si>
    <t>AC1</t>
  </si>
  <si>
    <t>AC2</t>
  </si>
  <si>
    <t>Residual Risk</t>
  </si>
  <si>
    <t>Risk Effectivness Score</t>
  </si>
  <si>
    <t>Adaptation Action(s)</t>
  </si>
  <si>
    <t>Climate Change Impact Risk Assessment - Infrastructure and water assets</t>
  </si>
  <si>
    <t>Weighting</t>
  </si>
  <si>
    <t xml:space="preserve">Criteria </t>
  </si>
  <si>
    <t>Adaptation action</t>
  </si>
  <si>
    <t>Code</t>
  </si>
  <si>
    <t>Total Score</t>
  </si>
  <si>
    <t>Insert risk statement here</t>
  </si>
  <si>
    <t>Insert effectiveness from other worksheets</t>
  </si>
  <si>
    <t>Insert adaptation actions from other worksheets</t>
  </si>
  <si>
    <t>Insert service area here</t>
  </si>
  <si>
    <t>Insert any current controls here</t>
  </si>
  <si>
    <r>
      <t xml:space="preserve">Climate Variable </t>
    </r>
    <r>
      <rPr>
        <sz val="12"/>
        <rFont val="Arial"/>
        <family val="2"/>
      </rPr>
      <t>(Select from pull down)</t>
    </r>
  </si>
  <si>
    <t>Risk Statement</t>
  </si>
  <si>
    <r>
      <t xml:space="preserve">Likelihood </t>
    </r>
    <r>
      <rPr>
        <sz val="12"/>
        <rFont val="Arial"/>
        <family val="2"/>
      </rPr>
      <t>(Select from pull down)</t>
    </r>
  </si>
  <si>
    <r>
      <t xml:space="preserve">Consequence </t>
    </r>
    <r>
      <rPr>
        <sz val="12"/>
        <rFont val="Arial"/>
        <family val="2"/>
      </rPr>
      <t>(Select from pull down)</t>
    </r>
  </si>
  <si>
    <t>Insert adaptation action 1</t>
  </si>
  <si>
    <t>Insert adaptation action 2</t>
  </si>
  <si>
    <t>Insert adaptation action 3</t>
  </si>
  <si>
    <r>
      <t xml:space="preserve">New Likelihood </t>
    </r>
    <r>
      <rPr>
        <sz val="12"/>
        <rFont val="Arial"/>
        <family val="2"/>
      </rPr>
      <t>(Select from pull down)</t>
    </r>
  </si>
  <si>
    <r>
      <t xml:space="preserve">New Consequence </t>
    </r>
    <r>
      <rPr>
        <sz val="12"/>
        <rFont val="Arial"/>
        <family val="2"/>
      </rPr>
      <t>(Select from pull down)</t>
    </r>
  </si>
  <si>
    <t>Insert any comments here</t>
  </si>
  <si>
    <t>Increased average temperature</t>
  </si>
  <si>
    <t>Increase in extremely hot days</t>
  </si>
  <si>
    <t>Decrease in annual average rainfall</t>
  </si>
  <si>
    <t>Increased fire</t>
  </si>
  <si>
    <t>Increase in sea surface temperature</t>
  </si>
  <si>
    <t>Sea level rise and storm surge</t>
  </si>
  <si>
    <t>Increased rainfall variability</t>
  </si>
  <si>
    <t>Increase in flood events/flooding</t>
  </si>
  <si>
    <t>Increase in severe storms</t>
  </si>
  <si>
    <t>Increased wind speed</t>
  </si>
  <si>
    <t>Increase in rainfall intensity</t>
  </si>
  <si>
    <r>
      <t xml:space="preserve">Increased number of days over 35 </t>
    </r>
    <r>
      <rPr>
        <vertAlign val="superscript"/>
        <sz val="12"/>
        <rFont val="Algerian"/>
        <family val="5"/>
      </rPr>
      <t>o</t>
    </r>
    <r>
      <rPr>
        <sz val="12"/>
        <rFont val="Arial"/>
        <family val="2"/>
      </rPr>
      <t>C</t>
    </r>
  </si>
  <si>
    <r>
      <t xml:space="preserve">Increased number of days over 40 </t>
    </r>
    <r>
      <rPr>
        <vertAlign val="superscript"/>
        <sz val="12"/>
        <rFont val="Arial"/>
        <family val="2"/>
      </rPr>
      <t>o</t>
    </r>
    <r>
      <rPr>
        <sz val="12"/>
        <rFont val="Arial"/>
        <family val="2"/>
      </rPr>
      <t>C</t>
    </r>
  </si>
  <si>
    <t>Other - add details in comments section</t>
  </si>
  <si>
    <t>Council specific success criteria if applicable</t>
  </si>
  <si>
    <t>Insert Council Criteria</t>
  </si>
  <si>
    <t>Instructions</t>
  </si>
  <si>
    <r>
      <t xml:space="preserve">RISK ASSESSMENT TOOL - </t>
    </r>
    <r>
      <rPr>
        <b/>
        <sz val="18"/>
        <color indexed="10"/>
        <rFont val="Arial"/>
        <family val="2"/>
      </rPr>
      <t>Date: [insert] Version: [insert]</t>
    </r>
  </si>
  <si>
    <r>
      <t xml:space="preserve">Multi Criteria Assessment (MCA) - </t>
    </r>
    <r>
      <rPr>
        <b/>
        <sz val="14"/>
        <color indexed="10"/>
        <rFont val="Arial"/>
        <family val="2"/>
      </rPr>
      <t>Date: [insert] Version: [insert]</t>
    </r>
  </si>
  <si>
    <t>Insert Council criteria as defined by Council. Ratings are automatically set as "High", "Medium" and "Low" with the following scoring:
High = 5
Medium = 3
Low = 1
Ensure that the criteria are worded in such a way to appropriately reflect the scoring.</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</si>
</sst>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6">
    <font>
      <sz val="10"/>
      <name val="Arial"/>
      <family val="0"/>
    </font>
    <font>
      <sz val="11"/>
      <color indexed="8"/>
      <name val="Calibri"/>
      <family val="2"/>
    </font>
    <font>
      <b/>
      <sz val="20"/>
      <name val="Arial"/>
      <family val="2"/>
    </font>
    <font>
      <sz val="8"/>
      <name val="Arial"/>
      <family val="2"/>
    </font>
    <font>
      <sz val="12"/>
      <name val="Arial"/>
      <family val="2"/>
    </font>
    <font>
      <b/>
      <sz val="14"/>
      <name val="Arial"/>
      <family val="2"/>
    </font>
    <font>
      <b/>
      <sz val="9"/>
      <name val="Arial"/>
      <family val="2"/>
    </font>
    <font>
      <b/>
      <sz val="12"/>
      <name val="Arial"/>
      <family val="2"/>
    </font>
    <font>
      <sz val="9"/>
      <name val="Arial"/>
      <family val="2"/>
    </font>
    <font>
      <b/>
      <i/>
      <sz val="9"/>
      <name val="Arial"/>
      <family val="2"/>
    </font>
    <font>
      <b/>
      <sz val="18"/>
      <name val="Arial"/>
      <family val="2"/>
    </font>
    <font>
      <b/>
      <sz val="9"/>
      <color indexed="23"/>
      <name val="Arial"/>
      <family val="2"/>
    </font>
    <font>
      <sz val="9"/>
      <color indexed="23"/>
      <name val="Arial"/>
      <family val="2"/>
    </font>
    <font>
      <vertAlign val="superscript"/>
      <sz val="12"/>
      <name val="Algerian"/>
      <family val="5"/>
    </font>
    <font>
      <vertAlign val="superscript"/>
      <sz val="12"/>
      <name val="Arial"/>
      <family val="2"/>
    </font>
    <font>
      <b/>
      <sz val="11"/>
      <name val="Arial"/>
      <family val="2"/>
    </font>
    <font>
      <b/>
      <sz val="12"/>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8"/>
      <color indexed="10"/>
      <name val="Arial"/>
      <family val="2"/>
    </font>
    <font>
      <b/>
      <sz val="14"/>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23"/>
      </left>
      <right style="medium">
        <color indexed="23"/>
      </right>
      <top style="medium">
        <color indexed="23"/>
      </top>
      <bottom style="medium">
        <color indexed="23"/>
      </bottom>
    </border>
    <border>
      <left style="thin">
        <color indexed="22"/>
      </left>
      <right style="thin">
        <color indexed="22"/>
      </right>
      <top/>
      <bottom style="thin">
        <color indexed="22"/>
      </bottom>
    </border>
    <border>
      <left style="medium">
        <color indexed="23"/>
      </left>
      <right style="thin">
        <color indexed="22"/>
      </right>
      <top style="thin">
        <color indexed="22"/>
      </top>
      <bottom style="thin">
        <color indexed="22"/>
      </bottom>
    </border>
    <border>
      <left style="thin">
        <color indexed="22"/>
      </left>
      <right style="medium">
        <color indexed="23"/>
      </right>
      <top style="thin">
        <color indexed="22"/>
      </top>
      <bottom style="thin">
        <color indexed="22"/>
      </bottom>
    </border>
    <border>
      <left style="medium">
        <color indexed="23"/>
      </left>
      <right style="thin">
        <color indexed="22"/>
      </right>
      <top style="thin">
        <color indexed="22"/>
      </top>
      <bottom style="medium">
        <color indexed="23"/>
      </bottom>
    </border>
    <border>
      <left style="medium">
        <color indexed="23"/>
      </left>
      <right style="thin">
        <color indexed="22"/>
      </right>
      <top/>
      <bottom style="thin">
        <color indexed="22"/>
      </bottom>
    </border>
    <border>
      <left style="medium">
        <color indexed="23"/>
      </left>
      <right style="thin">
        <color indexed="22"/>
      </right>
      <top style="thin">
        <color indexed="22"/>
      </top>
      <bottom/>
    </border>
    <border>
      <left style="thin">
        <color indexed="22"/>
      </left>
      <right style="thin">
        <color indexed="22"/>
      </right>
      <top style="thin">
        <color indexed="22"/>
      </top>
      <bottom/>
    </border>
    <border>
      <left style="thin">
        <color indexed="22"/>
      </left>
      <right style="medium">
        <color indexed="23"/>
      </right>
      <top style="thin">
        <color indexed="22"/>
      </top>
      <bottom/>
    </border>
    <border>
      <left style="medium">
        <color indexed="23"/>
      </left>
      <right style="thin">
        <color indexed="22"/>
      </right>
      <top/>
      <bottom/>
    </border>
    <border>
      <left style="thin">
        <color indexed="22"/>
      </left>
      <right style="thin">
        <color indexed="22"/>
      </right>
      <top/>
      <bottom/>
    </border>
    <border>
      <left style="thin">
        <color indexed="22"/>
      </left>
      <right style="medium">
        <color indexed="23"/>
      </right>
      <top/>
      <bottom/>
    </border>
    <border>
      <left style="thin">
        <color indexed="22"/>
      </left>
      <right style="thin">
        <color indexed="22"/>
      </right>
      <top style="medium">
        <color indexed="23"/>
      </top>
      <bottom/>
    </border>
    <border>
      <left style="thin">
        <color indexed="22"/>
      </left>
      <right style="thin">
        <color indexed="22"/>
      </right>
      <top style="medium">
        <color indexed="23"/>
      </top>
      <bottom style="thin">
        <color indexed="22"/>
      </bottom>
    </border>
    <border>
      <left style="medium">
        <color indexed="23"/>
      </left>
      <right style="medium">
        <color indexed="23"/>
      </right>
      <top style="medium">
        <color indexed="23"/>
      </top>
      <bottom/>
    </border>
    <border>
      <left style="thin">
        <color indexed="22"/>
      </left>
      <right style="thin">
        <color indexed="22"/>
      </right>
      <top style="thin">
        <color indexed="22"/>
      </top>
      <bottom style="medium">
        <color indexed="23"/>
      </bottom>
    </border>
    <border>
      <left style="thin">
        <color indexed="22"/>
      </left>
      <right style="medium">
        <color indexed="23"/>
      </right>
      <top style="thin">
        <color indexed="22"/>
      </top>
      <bottom style="medium">
        <color indexed="23"/>
      </bottom>
    </border>
    <border>
      <left style="thin">
        <color indexed="22"/>
      </left>
      <right style="medium">
        <color indexed="23"/>
      </right>
      <top style="medium">
        <color indexed="23"/>
      </top>
      <bottom/>
    </border>
    <border>
      <left style="thin">
        <color indexed="22"/>
      </left>
      <right style="medium">
        <color indexed="23"/>
      </right>
      <top style="medium">
        <color indexed="23"/>
      </top>
      <bottom style="thin">
        <color indexed="22"/>
      </bottom>
    </border>
    <border>
      <left/>
      <right/>
      <top/>
      <bottom style="medium">
        <color indexed="23"/>
      </bottom>
    </border>
    <border>
      <left style="thin">
        <color indexed="22"/>
      </left>
      <right style="medium">
        <color indexed="23"/>
      </right>
      <top/>
      <bottom style="thin">
        <color indexed="22"/>
      </bottom>
    </border>
    <border>
      <left style="medium">
        <color indexed="23"/>
      </left>
      <right style="medium">
        <color indexed="23"/>
      </right>
      <top style="medium">
        <color indexed="23"/>
      </top>
      <bottom style="thin">
        <color indexed="22"/>
      </bottom>
    </border>
    <border>
      <left style="medium">
        <color indexed="23"/>
      </left>
      <right style="medium">
        <color indexed="23"/>
      </right>
      <top/>
      <bottom style="thin">
        <color indexed="22"/>
      </bottom>
    </border>
    <border>
      <left style="medium">
        <color indexed="23"/>
      </left>
      <right style="medium">
        <color indexed="23"/>
      </right>
      <top style="thin">
        <color indexed="22"/>
      </top>
      <bottom style="thin">
        <color indexed="22"/>
      </bottom>
    </border>
    <border>
      <left style="medium">
        <color indexed="23"/>
      </left>
      <right style="medium">
        <color indexed="23"/>
      </right>
      <top style="thin">
        <color indexed="22"/>
      </top>
      <bottom style="medium">
        <color indexed="23"/>
      </bottom>
    </border>
    <border>
      <left style="thin">
        <color indexed="22"/>
      </left>
      <right style="thin">
        <color indexed="22"/>
      </right>
      <top/>
      <bottom style="medium">
        <color indexed="23"/>
      </bottom>
    </border>
    <border>
      <left style="thin">
        <color indexed="23"/>
      </left>
      <right style="thin">
        <color indexed="22"/>
      </right>
      <top style="thin">
        <color indexed="23"/>
      </top>
      <bottom/>
    </border>
    <border>
      <left style="thin">
        <color indexed="23"/>
      </left>
      <right style="thin">
        <color indexed="22"/>
      </right>
      <top/>
      <bottom/>
    </border>
    <border>
      <left style="thin">
        <color indexed="23"/>
      </left>
      <right style="thin">
        <color indexed="22"/>
      </right>
      <top/>
      <bottom style="medium">
        <color indexed="23"/>
      </bottom>
    </border>
    <border>
      <left style="thin">
        <color indexed="22"/>
      </left>
      <right style="thin">
        <color indexed="22"/>
      </right>
      <top style="thin">
        <color indexed="23"/>
      </top>
      <bottom/>
    </border>
    <border>
      <left style="thin">
        <color indexed="22"/>
      </left>
      <right style="thin">
        <color indexed="23"/>
      </right>
      <top style="thin">
        <color indexed="23"/>
      </top>
      <bottom/>
    </border>
    <border>
      <left style="thin">
        <color indexed="22"/>
      </left>
      <right style="thin">
        <color indexed="23"/>
      </right>
      <top/>
      <bottom/>
    </border>
    <border>
      <left style="thin">
        <color indexed="22"/>
      </left>
      <right style="thin">
        <color indexed="23"/>
      </right>
      <top/>
      <bottom style="medium">
        <color indexed="23"/>
      </bottom>
    </border>
    <border>
      <left/>
      <right style="thin">
        <color indexed="22"/>
      </right>
      <top style="medium">
        <color indexed="23"/>
      </top>
      <bottom/>
    </border>
    <border>
      <left/>
      <right style="thin">
        <color indexed="22"/>
      </right>
      <top/>
      <bottom/>
    </border>
    <border>
      <left/>
      <right style="thin">
        <color indexed="22"/>
      </right>
      <top/>
      <bottom style="medium">
        <color indexed="23"/>
      </bottom>
    </border>
    <border>
      <left style="thin">
        <color indexed="22"/>
      </left>
      <right/>
      <top style="medium">
        <color indexed="23"/>
      </top>
      <bottom/>
    </border>
    <border>
      <left style="thin">
        <color indexed="22"/>
      </left>
      <right/>
      <top/>
      <bottom/>
    </border>
    <border>
      <left style="thin">
        <color indexed="22"/>
      </left>
      <right/>
      <top/>
      <bottom style="thin">
        <color indexed="22"/>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style="medium">
        <color indexed="23"/>
      </left>
      <right/>
      <top style="medium">
        <color indexed="23"/>
      </top>
      <bottom/>
    </border>
    <border>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top/>
      <bottom/>
    </border>
    <border>
      <left/>
      <right style="medium">
        <color indexed="23"/>
      </right>
      <top/>
      <bottom/>
    </border>
    <border>
      <left style="medium">
        <color indexed="23"/>
      </left>
      <right/>
      <top/>
      <bottom style="medium">
        <color indexed="23"/>
      </bottom>
    </border>
    <border>
      <left/>
      <right style="medium">
        <color indexed="23"/>
      </right>
      <top/>
      <bottom style="medium">
        <color indexed="2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50">
    <xf numFmtId="0" fontId="0" fillId="0" borderId="0" xfId="0" applyAlignment="1">
      <alignment/>
    </xf>
    <xf numFmtId="0" fontId="7" fillId="2" borderId="10" xfId="0" applyFont="1" applyFill="1" applyBorder="1" applyAlignment="1">
      <alignment/>
    </xf>
    <xf numFmtId="0" fontId="8" fillId="24" borderId="11" xfId="0" applyFont="1" applyFill="1" applyBorder="1" applyAlignment="1" applyProtection="1">
      <alignment wrapText="1"/>
      <protection/>
    </xf>
    <xf numFmtId="0" fontId="8" fillId="24" borderId="12" xfId="0" applyFont="1" applyFill="1" applyBorder="1" applyAlignment="1" applyProtection="1">
      <alignment wrapText="1"/>
      <protection locked="0"/>
    </xf>
    <xf numFmtId="0" fontId="8" fillId="24" borderId="7" xfId="0" applyFont="1" applyFill="1" applyBorder="1" applyAlignment="1" applyProtection="1">
      <alignment wrapText="1"/>
      <protection/>
    </xf>
    <xf numFmtId="0" fontId="8" fillId="24" borderId="13" xfId="0" applyFont="1" applyFill="1" applyBorder="1" applyAlignment="1" applyProtection="1">
      <alignment wrapText="1"/>
      <protection locked="0"/>
    </xf>
    <xf numFmtId="0" fontId="8" fillId="24" borderId="12" xfId="0" applyFont="1" applyFill="1" applyBorder="1" applyAlignment="1">
      <alignment/>
    </xf>
    <xf numFmtId="0" fontId="8" fillId="24" borderId="13" xfId="0" applyFont="1" applyFill="1" applyBorder="1" applyAlignment="1">
      <alignment/>
    </xf>
    <xf numFmtId="0" fontId="8" fillId="24" borderId="14" xfId="0" applyFont="1" applyFill="1" applyBorder="1" applyAlignment="1" applyProtection="1">
      <alignment wrapText="1"/>
      <protection locked="0"/>
    </xf>
    <xf numFmtId="0" fontId="0" fillId="22" borderId="0" xfId="0" applyFill="1" applyAlignment="1">
      <alignment/>
    </xf>
    <xf numFmtId="0" fontId="0" fillId="22" borderId="0" xfId="0" applyFill="1" applyBorder="1" applyAlignment="1">
      <alignment/>
    </xf>
    <xf numFmtId="0" fontId="4" fillId="22" borderId="0" xfId="0" applyFont="1" applyFill="1" applyBorder="1" applyAlignment="1">
      <alignment wrapText="1"/>
    </xf>
    <xf numFmtId="0" fontId="4" fillId="22" borderId="0" xfId="0" applyFont="1" applyFill="1" applyBorder="1" applyAlignment="1">
      <alignment/>
    </xf>
    <xf numFmtId="0" fontId="4" fillId="22" borderId="0" xfId="0" applyFont="1" applyFill="1" applyAlignment="1">
      <alignment/>
    </xf>
    <xf numFmtId="0" fontId="0" fillId="22" borderId="0" xfId="0" applyFill="1" applyBorder="1" applyAlignment="1" applyProtection="1">
      <alignment wrapText="1"/>
      <protection locked="0"/>
    </xf>
    <xf numFmtId="0" fontId="0" fillId="22" borderId="0" xfId="0" applyFill="1" applyBorder="1" applyAlignment="1">
      <alignment wrapText="1"/>
    </xf>
    <xf numFmtId="0" fontId="0" fillId="22" borderId="0" xfId="0" applyFill="1" applyAlignment="1">
      <alignment wrapText="1"/>
    </xf>
    <xf numFmtId="0" fontId="8" fillId="24" borderId="15" xfId="0" applyFont="1" applyFill="1" applyBorder="1" applyAlignment="1" applyProtection="1">
      <alignment wrapText="1"/>
      <protection locked="0"/>
    </xf>
    <xf numFmtId="0" fontId="8" fillId="24" borderId="16" xfId="0" applyFont="1" applyFill="1" applyBorder="1" applyAlignment="1" applyProtection="1">
      <alignment wrapText="1"/>
      <protection locked="0"/>
    </xf>
    <xf numFmtId="0" fontId="8" fillId="24" borderId="17" xfId="0" applyFont="1" applyFill="1" applyBorder="1" applyAlignment="1" applyProtection="1">
      <alignment wrapText="1"/>
      <protection locked="0"/>
    </xf>
    <xf numFmtId="0" fontId="8" fillId="24" borderId="17" xfId="0" applyFont="1" applyFill="1" applyBorder="1" applyAlignment="1" applyProtection="1">
      <alignment wrapText="1"/>
      <protection/>
    </xf>
    <xf numFmtId="0" fontId="8" fillId="24" borderId="18" xfId="0" applyFont="1" applyFill="1" applyBorder="1" applyAlignment="1" applyProtection="1">
      <alignment wrapText="1"/>
      <protection locked="0"/>
    </xf>
    <xf numFmtId="0" fontId="8" fillId="24" borderId="19" xfId="0" applyFont="1" applyFill="1" applyBorder="1" applyAlignment="1" applyProtection="1">
      <alignment wrapText="1"/>
      <protection locked="0"/>
    </xf>
    <xf numFmtId="0" fontId="8" fillId="24" borderId="20" xfId="0" applyFont="1" applyFill="1" applyBorder="1" applyAlignment="1" applyProtection="1">
      <alignment wrapText="1"/>
      <protection locked="0"/>
    </xf>
    <xf numFmtId="0" fontId="8" fillId="24" borderId="21" xfId="0" applyFont="1" applyFill="1" applyBorder="1" applyAlignment="1" applyProtection="1">
      <alignment wrapText="1"/>
      <protection locked="0"/>
    </xf>
    <xf numFmtId="49" fontId="9" fillId="24" borderId="17" xfId="0" applyNumberFormat="1" applyFont="1" applyFill="1" applyBorder="1" applyAlignment="1">
      <alignment horizontal="left" wrapText="1"/>
    </xf>
    <xf numFmtId="0" fontId="8" fillId="24" borderId="22" xfId="0" applyFont="1" applyFill="1" applyBorder="1" applyAlignment="1" applyProtection="1">
      <alignment wrapText="1"/>
      <protection locked="0"/>
    </xf>
    <xf numFmtId="0" fontId="0" fillId="22" borderId="0" xfId="0" applyFill="1" applyAlignment="1" applyProtection="1">
      <alignment/>
      <protection locked="0"/>
    </xf>
    <xf numFmtId="0" fontId="0" fillId="22" borderId="0" xfId="0" applyFill="1" applyAlignment="1" applyProtection="1">
      <alignment/>
      <protection/>
    </xf>
    <xf numFmtId="0" fontId="5" fillId="22" borderId="0" xfId="0" applyFont="1" applyFill="1" applyBorder="1" applyAlignment="1" applyProtection="1">
      <alignment/>
      <protection locked="0"/>
    </xf>
    <xf numFmtId="0" fontId="0" fillId="22" borderId="0" xfId="0" applyFill="1" applyBorder="1" applyAlignment="1" applyProtection="1">
      <alignment/>
      <protection locked="0"/>
    </xf>
    <xf numFmtId="0" fontId="2" fillId="22" borderId="0" xfId="0" applyFont="1" applyFill="1" applyBorder="1" applyAlignment="1" applyProtection="1">
      <alignment/>
      <protection locked="0"/>
    </xf>
    <xf numFmtId="0" fontId="0" fillId="2" borderId="10" xfId="0" applyFill="1" applyBorder="1" applyAlignment="1" applyProtection="1">
      <alignment/>
      <protection locked="0"/>
    </xf>
    <xf numFmtId="0" fontId="7" fillId="2" borderId="10" xfId="0" applyFont="1" applyFill="1" applyBorder="1" applyAlignment="1" applyProtection="1">
      <alignment wrapText="1"/>
      <protection locked="0"/>
    </xf>
    <xf numFmtId="2" fontId="8" fillId="24" borderId="17" xfId="0" applyNumberFormat="1" applyFont="1" applyFill="1" applyBorder="1" applyAlignment="1" applyProtection="1">
      <alignment horizontal="left" wrapText="1"/>
      <protection locked="0"/>
    </xf>
    <xf numFmtId="0" fontId="4" fillId="22" borderId="0" xfId="0" applyFont="1" applyFill="1" applyBorder="1" applyAlignment="1" applyProtection="1">
      <alignment wrapText="1"/>
      <protection locked="0"/>
    </xf>
    <xf numFmtId="0" fontId="4" fillId="22" borderId="0" xfId="0" applyFont="1" applyFill="1" applyBorder="1" applyAlignment="1" applyProtection="1">
      <alignment/>
      <protection locked="0"/>
    </xf>
    <xf numFmtId="0" fontId="4" fillId="22" borderId="0" xfId="0" applyFont="1" applyFill="1" applyAlignment="1" applyProtection="1">
      <alignment/>
      <protection locked="0"/>
    </xf>
    <xf numFmtId="0" fontId="0" fillId="22" borderId="0" xfId="0" applyFill="1" applyAlignment="1" applyProtection="1">
      <alignment wrapText="1"/>
      <protection locked="0"/>
    </xf>
    <xf numFmtId="0" fontId="0" fillId="22" borderId="0" xfId="0" applyFill="1" applyBorder="1" applyAlignment="1" applyProtection="1">
      <alignment/>
      <protection/>
    </xf>
    <xf numFmtId="0" fontId="0" fillId="22" borderId="0" xfId="0" applyFill="1" applyAlignment="1" applyProtection="1">
      <alignment wrapText="1"/>
      <protection/>
    </xf>
    <xf numFmtId="0" fontId="9" fillId="24" borderId="17" xfId="0" applyFont="1" applyFill="1" applyBorder="1" applyAlignment="1" applyProtection="1">
      <alignment wrapText="1"/>
      <protection/>
    </xf>
    <xf numFmtId="0" fontId="9" fillId="24" borderId="20" xfId="0" applyFont="1" applyFill="1" applyBorder="1" applyAlignment="1" applyProtection="1">
      <alignment wrapText="1"/>
      <protection/>
    </xf>
    <xf numFmtId="0" fontId="9" fillId="24" borderId="11" xfId="0" applyFont="1" applyFill="1" applyBorder="1" applyAlignment="1" applyProtection="1">
      <alignment wrapText="1"/>
      <protection/>
    </xf>
    <xf numFmtId="0" fontId="9" fillId="24" borderId="7" xfId="0" applyFont="1" applyFill="1" applyBorder="1" applyAlignment="1" applyProtection="1">
      <alignment wrapText="1"/>
      <protection/>
    </xf>
    <xf numFmtId="0" fontId="7" fillId="2" borderId="10" xfId="0" applyFont="1" applyFill="1" applyBorder="1" applyAlignment="1" applyProtection="1">
      <alignment wrapText="1"/>
      <protection/>
    </xf>
    <xf numFmtId="0" fontId="8" fillId="24" borderId="11" xfId="0" applyFont="1" applyFill="1" applyBorder="1" applyAlignment="1" applyProtection="1">
      <alignment wrapText="1"/>
      <protection locked="0"/>
    </xf>
    <xf numFmtId="0" fontId="9" fillId="24" borderId="17" xfId="0" applyFont="1" applyFill="1" applyBorder="1" applyAlignment="1" applyProtection="1">
      <alignment wrapText="1"/>
      <protection locked="0"/>
    </xf>
    <xf numFmtId="2" fontId="8" fillId="24" borderId="17" xfId="0" applyNumberFormat="1" applyFont="1" applyFill="1" applyBorder="1" applyAlignment="1" applyProtection="1">
      <alignment horizontal="left" wrapText="1"/>
      <protection locked="0"/>
    </xf>
    <xf numFmtId="0" fontId="8" fillId="24" borderId="20" xfId="0" applyFont="1" applyFill="1" applyBorder="1" applyAlignment="1" applyProtection="1">
      <alignment wrapText="1"/>
      <protection/>
    </xf>
    <xf numFmtId="0" fontId="8" fillId="24" borderId="22" xfId="0" applyFont="1" applyFill="1" applyBorder="1" applyAlignment="1" applyProtection="1">
      <alignment wrapText="1"/>
      <protection/>
    </xf>
    <xf numFmtId="0" fontId="9" fillId="24" borderId="22" xfId="0" applyFont="1" applyFill="1" applyBorder="1" applyAlignment="1" applyProtection="1">
      <alignment wrapText="1"/>
      <protection/>
    </xf>
    <xf numFmtId="0" fontId="9" fillId="24" borderId="23" xfId="0" applyFont="1" applyFill="1" applyBorder="1" applyAlignment="1" applyProtection="1">
      <alignment wrapText="1"/>
      <protection/>
    </xf>
    <xf numFmtId="0" fontId="7" fillId="2" borderId="24" xfId="0" applyFont="1" applyFill="1" applyBorder="1" applyAlignment="1" applyProtection="1">
      <alignment wrapText="1"/>
      <protection locked="0"/>
    </xf>
    <xf numFmtId="0" fontId="7" fillId="2" borderId="24" xfId="0" applyFont="1" applyFill="1" applyBorder="1" applyAlignment="1" applyProtection="1">
      <alignment wrapText="1"/>
      <protection/>
    </xf>
    <xf numFmtId="2" fontId="8" fillId="24" borderId="25" xfId="0" applyNumberFormat="1" applyFont="1" applyFill="1" applyBorder="1" applyAlignment="1" applyProtection="1">
      <alignment horizontal="left" wrapText="1"/>
      <protection locked="0"/>
    </xf>
    <xf numFmtId="0" fontId="8" fillId="24" borderId="25" xfId="0" applyFont="1" applyFill="1" applyBorder="1" applyAlignment="1" applyProtection="1">
      <alignment wrapText="1"/>
      <protection locked="0"/>
    </xf>
    <xf numFmtId="0" fontId="8" fillId="24" borderId="25" xfId="0" applyFont="1" applyFill="1" applyBorder="1" applyAlignment="1" applyProtection="1">
      <alignment wrapText="1"/>
      <protection/>
    </xf>
    <xf numFmtId="0" fontId="9" fillId="24" borderId="25" xfId="0" applyFont="1" applyFill="1" applyBorder="1" applyAlignment="1" applyProtection="1">
      <alignment wrapText="1"/>
      <protection/>
    </xf>
    <xf numFmtId="0" fontId="8" fillId="24" borderId="26" xfId="0" applyFont="1" applyFill="1" applyBorder="1" applyAlignment="1" applyProtection="1">
      <alignment wrapText="1"/>
      <protection locked="0"/>
    </xf>
    <xf numFmtId="49" fontId="9" fillId="24" borderId="20" xfId="0" applyNumberFormat="1" applyFont="1" applyFill="1" applyBorder="1" applyAlignment="1">
      <alignment horizontal="left" wrapText="1"/>
    </xf>
    <xf numFmtId="2" fontId="8" fillId="24" borderId="22" xfId="0" applyNumberFormat="1" applyFont="1" applyFill="1" applyBorder="1" applyAlignment="1" applyProtection="1">
      <alignment horizontal="left" wrapText="1"/>
      <protection locked="0"/>
    </xf>
    <xf numFmtId="0" fontId="8" fillId="24" borderId="22" xfId="0" applyFont="1" applyFill="1" applyBorder="1" applyAlignment="1" applyProtection="1">
      <alignment wrapText="1"/>
      <protection locked="0"/>
    </xf>
    <xf numFmtId="0" fontId="8" fillId="24" borderId="22" xfId="0" applyFont="1" applyFill="1" applyBorder="1" applyAlignment="1" applyProtection="1">
      <alignment wrapText="1"/>
      <protection/>
    </xf>
    <xf numFmtId="0" fontId="9" fillId="24" borderId="22" xfId="0" applyFont="1" applyFill="1" applyBorder="1" applyAlignment="1" applyProtection="1">
      <alignment wrapText="1"/>
      <protection/>
    </xf>
    <xf numFmtId="0" fontId="9" fillId="24" borderId="23" xfId="0" applyFont="1" applyFill="1" applyBorder="1" applyAlignment="1" applyProtection="1">
      <alignment wrapText="1"/>
      <protection/>
    </xf>
    <xf numFmtId="0" fontId="8" fillId="24" borderId="27" xfId="0" applyFont="1" applyFill="1" applyBorder="1" applyAlignment="1" applyProtection="1">
      <alignment wrapText="1"/>
      <protection locked="0"/>
    </xf>
    <xf numFmtId="49" fontId="9" fillId="24" borderId="25" xfId="0" applyNumberFormat="1" applyFont="1" applyFill="1" applyBorder="1" applyAlignment="1">
      <alignment horizontal="left" wrapText="1"/>
    </xf>
    <xf numFmtId="49" fontId="9" fillId="24" borderId="22" xfId="0" applyNumberFormat="1" applyFont="1" applyFill="1" applyBorder="1" applyAlignment="1">
      <alignment horizontal="left" wrapText="1"/>
    </xf>
    <xf numFmtId="0" fontId="8" fillId="24" borderId="23" xfId="0" applyFont="1" applyFill="1" applyBorder="1" applyAlignment="1" applyProtection="1">
      <alignment wrapText="1"/>
      <protection/>
    </xf>
    <xf numFmtId="0" fontId="8" fillId="24" borderId="28" xfId="0" applyFont="1" applyFill="1" applyBorder="1" applyAlignment="1" applyProtection="1">
      <alignment wrapText="1"/>
      <protection locked="0"/>
    </xf>
    <xf numFmtId="0" fontId="8" fillId="24" borderId="28" xfId="0" applyFont="1" applyFill="1" applyBorder="1" applyAlignment="1">
      <alignment/>
    </xf>
    <xf numFmtId="0" fontId="8" fillId="24" borderId="26" xfId="0" applyFont="1" applyFill="1" applyBorder="1" applyAlignment="1">
      <alignment/>
    </xf>
    <xf numFmtId="0" fontId="0" fillId="22" borderId="29" xfId="0" applyFill="1" applyBorder="1" applyAlignment="1" applyProtection="1">
      <alignment/>
      <protection locked="0"/>
    </xf>
    <xf numFmtId="0" fontId="10" fillId="22" borderId="0" xfId="0" applyFont="1" applyFill="1" applyAlignment="1" applyProtection="1">
      <alignment/>
      <protection locked="0"/>
    </xf>
    <xf numFmtId="0" fontId="8" fillId="24" borderId="7" xfId="0" applyFont="1" applyFill="1" applyBorder="1" applyAlignment="1" applyProtection="1">
      <alignment wrapText="1"/>
      <protection hidden="1"/>
    </xf>
    <xf numFmtId="164" fontId="6" fillId="24" borderId="30" xfId="0" applyNumberFormat="1" applyFont="1" applyFill="1" applyBorder="1" applyAlignment="1" applyProtection="1">
      <alignment horizontal="center" wrapText="1"/>
      <protection/>
    </xf>
    <xf numFmtId="164" fontId="6" fillId="24" borderId="30" xfId="0" applyNumberFormat="1" applyFont="1" applyFill="1" applyBorder="1" applyAlignment="1" applyProtection="1">
      <alignment horizontal="center" wrapText="1"/>
      <protection locked="0"/>
    </xf>
    <xf numFmtId="0" fontId="8" fillId="24" borderId="12" xfId="0" applyFont="1" applyFill="1" applyBorder="1" applyAlignment="1" applyProtection="1">
      <alignment wrapText="1"/>
      <protection locked="0"/>
    </xf>
    <xf numFmtId="0" fontId="0" fillId="22" borderId="0" xfId="0" applyFill="1" applyAlignment="1" applyProtection="1">
      <alignment wrapText="1"/>
      <protection hidden="1"/>
    </xf>
    <xf numFmtId="9" fontId="6" fillId="2" borderId="10" xfId="57" applyFont="1" applyFill="1" applyBorder="1" applyAlignment="1" applyProtection="1">
      <alignment horizontal="center" wrapText="1"/>
      <protection locked="0"/>
    </xf>
    <xf numFmtId="9" fontId="6" fillId="2" borderId="10" xfId="57" applyFont="1" applyFill="1" applyBorder="1" applyAlignment="1" applyProtection="1">
      <alignment horizontal="center" wrapText="1"/>
      <protection hidden="1"/>
    </xf>
    <xf numFmtId="9" fontId="0" fillId="2" borderId="31" xfId="57" applyFont="1" applyFill="1" applyBorder="1" applyAlignment="1" applyProtection="1">
      <alignment wrapText="1"/>
      <protection hidden="1"/>
    </xf>
    <xf numFmtId="0" fontId="7" fillId="2" borderId="32" xfId="0" applyFont="1" applyFill="1" applyBorder="1" applyAlignment="1" applyProtection="1">
      <alignment vertical="top" wrapText="1"/>
      <protection hidden="1"/>
    </xf>
    <xf numFmtId="0" fontId="7" fillId="2" borderId="33" xfId="0" applyFont="1" applyFill="1" applyBorder="1" applyAlignment="1" applyProtection="1">
      <alignment vertical="top" wrapText="1"/>
      <protection hidden="1"/>
    </xf>
    <xf numFmtId="0" fontId="7" fillId="2" borderId="34" xfId="0" applyFont="1" applyFill="1" applyBorder="1" applyAlignment="1" applyProtection="1">
      <alignment vertical="top" wrapText="1"/>
      <protection hidden="1"/>
    </xf>
    <xf numFmtId="164" fontId="11" fillId="24" borderId="30" xfId="0" applyNumberFormat="1" applyFont="1" applyFill="1" applyBorder="1" applyAlignment="1" applyProtection="1">
      <alignment horizontal="center" wrapText="1"/>
      <protection locked="0"/>
    </xf>
    <xf numFmtId="0" fontId="12" fillId="24" borderId="11" xfId="0" applyFont="1" applyFill="1" applyBorder="1" applyAlignment="1" applyProtection="1">
      <alignment wrapText="1"/>
      <protection locked="0"/>
    </xf>
    <xf numFmtId="0" fontId="5" fillId="22" borderId="0" xfId="0" applyFont="1" applyFill="1" applyAlignment="1" applyProtection="1">
      <alignment/>
      <protection locked="0"/>
    </xf>
    <xf numFmtId="2" fontId="12" fillId="24" borderId="22" xfId="0" applyNumberFormat="1" applyFont="1" applyFill="1" applyBorder="1" applyAlignment="1" applyProtection="1">
      <alignment horizontal="left" wrapText="1"/>
      <protection locked="0"/>
    </xf>
    <xf numFmtId="2" fontId="12" fillId="24" borderId="17" xfId="0" applyNumberFormat="1" applyFont="1" applyFill="1" applyBorder="1" applyAlignment="1" applyProtection="1">
      <alignment horizontal="left" wrapText="1"/>
      <protection locked="0"/>
    </xf>
    <xf numFmtId="2" fontId="12" fillId="24" borderId="25" xfId="0" applyNumberFormat="1" applyFont="1" applyFill="1" applyBorder="1" applyAlignment="1" applyProtection="1">
      <alignment horizontal="left" wrapText="1"/>
      <protection locked="0"/>
    </xf>
    <xf numFmtId="0" fontId="12" fillId="24" borderId="27" xfId="0" applyFont="1" applyFill="1" applyBorder="1" applyAlignment="1" applyProtection="1">
      <alignment wrapText="1"/>
      <protection locked="0"/>
    </xf>
    <xf numFmtId="0" fontId="4" fillId="22" borderId="0" xfId="0" applyFont="1" applyFill="1" applyBorder="1" applyAlignment="1" applyProtection="1">
      <alignment/>
      <protection locked="0"/>
    </xf>
    <xf numFmtId="0" fontId="4" fillId="22" borderId="0" xfId="0" applyFont="1" applyFill="1" applyBorder="1" applyAlignment="1">
      <alignment/>
    </xf>
    <xf numFmtId="0" fontId="8" fillId="24" borderId="22" xfId="0" applyFont="1" applyFill="1" applyBorder="1" applyAlignment="1" applyProtection="1">
      <alignment horizontal="center" wrapText="1"/>
      <protection locked="0"/>
    </xf>
    <xf numFmtId="0" fontId="8" fillId="24" borderId="20" xfId="0" applyFont="1" applyFill="1" applyBorder="1" applyAlignment="1" applyProtection="1">
      <alignment horizontal="center" wrapText="1"/>
      <protection locked="0"/>
    </xf>
    <xf numFmtId="0" fontId="8" fillId="24" borderId="11" xfId="0" applyFont="1" applyFill="1" applyBorder="1" applyAlignment="1" applyProtection="1">
      <alignment horizontal="center" wrapText="1"/>
      <protection locked="0"/>
    </xf>
    <xf numFmtId="0" fontId="8" fillId="24" borderId="35" xfId="0" applyFont="1" applyFill="1" applyBorder="1" applyAlignment="1" applyProtection="1">
      <alignment horizontal="center" wrapText="1"/>
      <protection locked="0"/>
    </xf>
    <xf numFmtId="0" fontId="8" fillId="24" borderId="22" xfId="0" applyFont="1" applyFill="1" applyBorder="1" applyAlignment="1" applyProtection="1">
      <alignment horizontal="center" wrapText="1"/>
      <protection/>
    </xf>
    <xf numFmtId="0" fontId="8" fillId="24" borderId="20" xfId="0" applyFont="1" applyFill="1" applyBorder="1" applyAlignment="1" applyProtection="1">
      <alignment horizontal="center" wrapText="1"/>
      <protection/>
    </xf>
    <xf numFmtId="0" fontId="8" fillId="24" borderId="35" xfId="0" applyFont="1" applyFill="1" applyBorder="1" applyAlignment="1" applyProtection="1">
      <alignment horizontal="center" wrapText="1"/>
      <protection/>
    </xf>
    <xf numFmtId="0" fontId="8" fillId="24" borderId="36" xfId="0" applyFont="1" applyFill="1" applyBorder="1" applyAlignment="1" applyProtection="1">
      <alignment horizontal="center" wrapText="1"/>
      <protection locked="0"/>
    </xf>
    <xf numFmtId="0" fontId="8" fillId="24" borderId="37" xfId="0" applyFont="1" applyFill="1" applyBorder="1" applyAlignment="1" applyProtection="1">
      <alignment horizontal="center" wrapText="1"/>
      <protection locked="0"/>
    </xf>
    <xf numFmtId="0" fontId="8" fillId="24" borderId="38" xfId="0" applyFont="1" applyFill="1" applyBorder="1" applyAlignment="1" applyProtection="1">
      <alignment horizontal="center" wrapText="1"/>
      <protection locked="0"/>
    </xf>
    <xf numFmtId="0" fontId="8" fillId="24" borderId="39" xfId="0" applyFont="1" applyFill="1" applyBorder="1" applyAlignment="1" applyProtection="1">
      <alignment horizontal="center" wrapText="1"/>
      <protection locked="0"/>
    </xf>
    <xf numFmtId="0" fontId="9" fillId="24" borderId="22" xfId="0" applyFont="1" applyFill="1" applyBorder="1" applyAlignment="1" applyProtection="1">
      <alignment horizontal="center" wrapText="1"/>
      <protection/>
    </xf>
    <xf numFmtId="0" fontId="9" fillId="24" borderId="20" xfId="0" applyFont="1" applyFill="1" applyBorder="1" applyAlignment="1" applyProtection="1">
      <alignment horizontal="center" wrapText="1"/>
      <protection/>
    </xf>
    <xf numFmtId="0" fontId="9" fillId="24" borderId="35" xfId="0" applyFont="1" applyFill="1" applyBorder="1" applyAlignment="1" applyProtection="1">
      <alignment horizontal="center" wrapText="1"/>
      <protection/>
    </xf>
    <xf numFmtId="0" fontId="8" fillId="24" borderId="11" xfId="0" applyFont="1" applyFill="1" applyBorder="1" applyAlignment="1" applyProtection="1">
      <alignment horizontal="center" wrapText="1"/>
      <protection/>
    </xf>
    <xf numFmtId="0" fontId="9" fillId="24" borderId="11" xfId="0" applyFont="1" applyFill="1" applyBorder="1" applyAlignment="1" applyProtection="1">
      <alignment horizontal="center" wrapText="1"/>
      <protection/>
    </xf>
    <xf numFmtId="0" fontId="8" fillId="24" borderId="22" xfId="0" applyFont="1" applyFill="1" applyBorder="1" applyAlignment="1" applyProtection="1">
      <alignment horizontal="center" wrapText="1"/>
      <protection locked="0"/>
    </xf>
    <xf numFmtId="0" fontId="8" fillId="24" borderId="22" xfId="0" applyFont="1" applyFill="1" applyBorder="1" applyAlignment="1" applyProtection="1">
      <alignment horizontal="center" wrapText="1"/>
      <protection/>
    </xf>
    <xf numFmtId="0" fontId="9" fillId="24" borderId="22" xfId="0" applyFont="1" applyFill="1" applyBorder="1" applyAlignment="1" applyProtection="1">
      <alignment horizontal="center" wrapText="1"/>
      <protection/>
    </xf>
    <xf numFmtId="0" fontId="8" fillId="24" borderId="40" xfId="0" applyFont="1" applyFill="1" applyBorder="1" applyAlignment="1" applyProtection="1">
      <alignment horizontal="center" wrapText="1"/>
      <protection/>
    </xf>
    <xf numFmtId="0" fontId="8" fillId="24" borderId="41" xfId="0" applyFont="1" applyFill="1" applyBorder="1" applyAlignment="1" applyProtection="1">
      <alignment horizontal="center" wrapText="1"/>
      <protection/>
    </xf>
    <xf numFmtId="0" fontId="8" fillId="24" borderId="42" xfId="0" applyFont="1" applyFill="1" applyBorder="1" applyAlignment="1" applyProtection="1">
      <alignment horizontal="center" wrapText="1"/>
      <protection/>
    </xf>
    <xf numFmtId="0" fontId="8" fillId="24" borderId="43" xfId="0" applyFont="1" applyFill="1" applyBorder="1" applyAlignment="1" applyProtection="1">
      <alignment horizontal="center" wrapText="1"/>
      <protection locked="0"/>
    </xf>
    <xf numFmtId="0" fontId="8" fillId="24" borderId="44" xfId="0" applyFont="1" applyFill="1" applyBorder="1" applyAlignment="1" applyProtection="1">
      <alignment horizontal="center" wrapText="1"/>
      <protection locked="0"/>
    </xf>
    <xf numFmtId="0" fontId="8" fillId="24" borderId="45" xfId="0" applyFont="1" applyFill="1" applyBorder="1" applyAlignment="1" applyProtection="1">
      <alignment horizontal="center" wrapText="1"/>
      <protection locked="0"/>
    </xf>
    <xf numFmtId="0" fontId="12" fillId="24" borderId="46" xfId="0" applyFont="1" applyFill="1" applyBorder="1" applyAlignment="1" applyProtection="1">
      <alignment horizontal="center" wrapText="1"/>
      <protection locked="0"/>
    </xf>
    <xf numFmtId="0" fontId="12" fillId="24" borderId="47" xfId="0" applyFont="1" applyFill="1" applyBorder="1" applyAlignment="1" applyProtection="1">
      <alignment horizontal="center" wrapText="1"/>
      <protection locked="0"/>
    </xf>
    <xf numFmtId="0" fontId="12" fillId="24" borderId="48" xfId="0" applyFont="1" applyFill="1" applyBorder="1" applyAlignment="1" applyProtection="1">
      <alignment horizontal="center" wrapText="1"/>
      <protection locked="0"/>
    </xf>
    <xf numFmtId="0" fontId="12" fillId="24" borderId="39" xfId="0" applyFont="1" applyFill="1" applyBorder="1" applyAlignment="1" applyProtection="1">
      <alignment horizontal="center" wrapText="1"/>
      <protection locked="0"/>
    </xf>
    <xf numFmtId="0" fontId="12" fillId="24" borderId="20" xfId="0" applyFont="1" applyFill="1" applyBorder="1" applyAlignment="1" applyProtection="1">
      <alignment horizontal="center" wrapText="1"/>
      <protection locked="0"/>
    </xf>
    <xf numFmtId="0" fontId="12" fillId="24" borderId="35" xfId="0" applyFont="1" applyFill="1" applyBorder="1" applyAlignment="1" applyProtection="1">
      <alignment horizontal="center" wrapText="1"/>
      <protection locked="0"/>
    </xf>
    <xf numFmtId="0" fontId="7" fillId="2" borderId="49" xfId="0" applyFont="1" applyFill="1" applyBorder="1" applyAlignment="1" applyProtection="1">
      <alignment horizontal="left" wrapText="1"/>
      <protection locked="0"/>
    </xf>
    <xf numFmtId="0" fontId="7" fillId="2" borderId="50" xfId="0" applyFont="1" applyFill="1" applyBorder="1" applyAlignment="1" applyProtection="1">
      <alignment horizontal="left" wrapText="1"/>
      <protection locked="0"/>
    </xf>
    <xf numFmtId="0" fontId="7" fillId="2" borderId="51" xfId="0" applyFont="1" applyFill="1" applyBorder="1" applyAlignment="1" applyProtection="1">
      <alignment horizontal="left" wrapText="1"/>
      <protection locked="0"/>
    </xf>
    <xf numFmtId="0" fontId="7" fillId="2" borderId="52" xfId="0" applyFont="1" applyFill="1" applyBorder="1" applyAlignment="1" applyProtection="1">
      <alignment horizontal="left" wrapText="1"/>
      <protection locked="0"/>
    </xf>
    <xf numFmtId="0" fontId="7" fillId="2" borderId="24" xfId="0" applyFont="1" applyFill="1" applyBorder="1" applyAlignment="1" applyProtection="1">
      <alignment horizontal="center" vertical="center" wrapText="1"/>
      <protection/>
    </xf>
    <xf numFmtId="0" fontId="7" fillId="2" borderId="53" xfId="0" applyFont="1" applyFill="1" applyBorder="1" applyAlignment="1" applyProtection="1">
      <alignment horizontal="center" vertical="center" wrapText="1"/>
      <protection/>
    </xf>
    <xf numFmtId="0" fontId="7" fillId="2" borderId="54" xfId="0" applyFont="1" applyFill="1" applyBorder="1" applyAlignment="1" applyProtection="1">
      <alignment horizontal="center" vertical="center" wrapText="1"/>
      <protection/>
    </xf>
    <xf numFmtId="0" fontId="16" fillId="2" borderId="32" xfId="0" applyFont="1" applyFill="1" applyBorder="1" applyAlignment="1" applyProtection="1">
      <alignment horizontal="center" vertical="top" wrapText="1"/>
      <protection locked="0"/>
    </xf>
    <xf numFmtId="0" fontId="16" fillId="2" borderId="34" xfId="0" applyFont="1" applyFill="1" applyBorder="1" applyAlignment="1" applyProtection="1">
      <alignment horizontal="center" vertical="top" wrapText="1"/>
      <protection locked="0"/>
    </xf>
    <xf numFmtId="164" fontId="15" fillId="24" borderId="51" xfId="0" applyNumberFormat="1" applyFont="1" applyFill="1" applyBorder="1" applyAlignment="1" applyProtection="1">
      <alignment horizontal="left" vertical="top" wrapText="1"/>
      <protection locked="0"/>
    </xf>
    <xf numFmtId="164" fontId="15" fillId="24" borderId="52" xfId="0" applyNumberFormat="1" applyFont="1" applyFill="1" applyBorder="1" applyAlignment="1" applyProtection="1">
      <alignment horizontal="left" vertical="top" wrapText="1"/>
      <protection locked="0"/>
    </xf>
    <xf numFmtId="164" fontId="15" fillId="24" borderId="55" xfId="0" applyNumberFormat="1" applyFont="1" applyFill="1" applyBorder="1" applyAlignment="1" applyProtection="1">
      <alignment horizontal="left" vertical="top" wrapText="1"/>
      <protection locked="0"/>
    </xf>
    <xf numFmtId="164" fontId="15" fillId="24" borderId="56" xfId="0" applyNumberFormat="1" applyFont="1" applyFill="1" applyBorder="1" applyAlignment="1" applyProtection="1">
      <alignment horizontal="left" vertical="top" wrapText="1"/>
      <protection locked="0"/>
    </xf>
    <xf numFmtId="164" fontId="15" fillId="24" borderId="57" xfId="0" applyNumberFormat="1" applyFont="1" applyFill="1" applyBorder="1" applyAlignment="1" applyProtection="1">
      <alignment horizontal="left" vertical="top" wrapText="1"/>
      <protection locked="0"/>
    </xf>
    <xf numFmtId="164" fontId="15" fillId="24" borderId="58" xfId="0" applyNumberFormat="1" applyFont="1" applyFill="1" applyBorder="1" applyAlignment="1" applyProtection="1">
      <alignment horizontal="left" vertical="top" wrapText="1"/>
      <protection locked="0"/>
    </xf>
    <xf numFmtId="0" fontId="7" fillId="2" borderId="51"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58"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0">
    <dxf>
      <font>
        <color auto="1"/>
      </font>
      <fill>
        <patternFill>
          <bgColor indexed="10"/>
        </patternFill>
      </fill>
    </dxf>
    <dxf>
      <fill>
        <patternFill>
          <bgColor indexed="51"/>
        </patternFill>
      </fill>
    </dxf>
    <dxf>
      <font>
        <color auto="1"/>
      </font>
      <fill>
        <patternFill>
          <bgColor indexed="10"/>
        </patternFill>
      </fill>
    </dxf>
    <dxf>
      <fill>
        <patternFill>
          <bgColor indexed="51"/>
        </patternFill>
      </fill>
    </dxf>
    <dxf>
      <font>
        <b/>
        <i/>
      </font>
      <fill>
        <patternFill>
          <bgColor indexed="52"/>
        </patternFill>
      </fill>
    </dxf>
    <dxf>
      <font>
        <b/>
        <i/>
      </font>
      <fill>
        <patternFill>
          <bgColor indexed="10"/>
        </patternFill>
      </fill>
    </dxf>
    <dxf>
      <fill>
        <patternFill>
          <bgColor rgb="FFFFFF00"/>
        </patternFill>
      </fill>
    </dxf>
    <dxf>
      <font>
        <color auto="1"/>
      </font>
      <fill>
        <patternFill>
          <bgColor rgb="FFFF0000"/>
        </patternFill>
      </fill>
    </dxf>
    <dxf>
      <fill>
        <patternFill>
          <bgColor rgb="FFFFC000"/>
        </patternFill>
      </fill>
    </dxf>
    <dxf>
      <font>
        <color auto="1"/>
      </font>
      <fill>
        <patternFill>
          <bgColor indexed="10"/>
        </patternFill>
      </fill>
    </dxf>
    <dxf>
      <fill>
        <patternFill>
          <bgColor indexed="51"/>
        </patternFill>
      </fill>
    </dxf>
    <dxf>
      <font>
        <b/>
        <i/>
      </font>
      <fill>
        <patternFill>
          <bgColor indexed="52"/>
        </patternFill>
      </fill>
    </dxf>
    <dxf>
      <font>
        <b/>
        <i/>
      </font>
      <fill>
        <patternFill>
          <bgColor indexed="10"/>
        </patternFill>
      </fill>
    </dxf>
    <dxf>
      <fill>
        <patternFill>
          <bgColor rgb="FFFFFF00"/>
        </patternFill>
      </fill>
    </dxf>
    <dxf>
      <font>
        <color auto="1"/>
      </font>
      <fill>
        <patternFill>
          <bgColor rgb="FFFF0000"/>
        </patternFill>
      </fill>
    </dxf>
    <dxf>
      <fill>
        <patternFill>
          <bgColor rgb="FFFFC000"/>
        </patternFill>
      </fill>
    </dxf>
    <dxf>
      <font>
        <color auto="1"/>
      </font>
      <fill>
        <patternFill>
          <bgColor indexed="10"/>
        </patternFill>
      </fill>
    </dxf>
    <dxf>
      <fill>
        <patternFill>
          <bgColor indexed="51"/>
        </patternFill>
      </fill>
    </dxf>
    <dxf>
      <font>
        <b/>
        <i/>
      </font>
      <fill>
        <patternFill>
          <bgColor indexed="52"/>
        </patternFill>
      </fill>
    </dxf>
    <dxf>
      <font>
        <b/>
        <i/>
      </font>
      <fill>
        <patternFill>
          <bgColor indexed="10"/>
        </patternFill>
      </fill>
    </dxf>
    <dxf>
      <fill>
        <patternFill>
          <bgColor rgb="FFFFFF00"/>
        </patternFill>
      </fill>
    </dxf>
    <dxf>
      <font>
        <color auto="1"/>
      </font>
      <fill>
        <patternFill>
          <bgColor rgb="FFFF0000"/>
        </patternFill>
      </fill>
    </dxf>
    <dxf>
      <fill>
        <patternFill>
          <bgColor rgb="FFFFC000"/>
        </patternFill>
      </fill>
    </dxf>
    <dxf>
      <font>
        <color auto="1"/>
      </font>
      <fill>
        <patternFill>
          <bgColor indexed="10"/>
        </patternFill>
      </fill>
    </dxf>
    <dxf>
      <fill>
        <patternFill>
          <bgColor indexed="51"/>
        </patternFill>
      </fill>
    </dxf>
    <dxf>
      <font>
        <b/>
        <i/>
      </font>
      <fill>
        <patternFill>
          <bgColor indexed="52"/>
        </patternFill>
      </fill>
    </dxf>
    <dxf>
      <font>
        <b/>
        <i/>
      </font>
      <fill>
        <patternFill>
          <bgColor indexed="10"/>
        </patternFill>
      </fill>
    </dxf>
    <dxf>
      <fill>
        <patternFill>
          <bgColor rgb="FFFFFF00"/>
        </patternFill>
      </fill>
    </dxf>
    <dxf>
      <font>
        <color auto="1"/>
      </font>
      <fill>
        <patternFill>
          <bgColor rgb="FFFF0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203"/>
  <sheetViews>
    <sheetView showGridLines="0" zoomScalePageLayoutView="0" workbookViewId="0" topLeftCell="A1">
      <pane xSplit="3" ySplit="2" topLeftCell="D3" activePane="bottomRight" state="frozen"/>
      <selection pane="topLeft" activeCell="A1" sqref="A1"/>
      <selection pane="topRight" activeCell="B1" sqref="B1"/>
      <selection pane="bottomLeft" activeCell="A4" sqref="A4"/>
      <selection pane="bottomRight" activeCell="D6" sqref="D6:D8"/>
    </sheetView>
  </sheetViews>
  <sheetFormatPr defaultColWidth="9.140625" defaultRowHeight="12.75"/>
  <cols>
    <col min="1" max="1" width="7.57421875" style="27" hidden="1" customWidth="1"/>
    <col min="2" max="2" width="22.28125" style="27" customWidth="1"/>
    <col min="3" max="3" width="30.28125" style="27" customWidth="1"/>
    <col min="4" max="5" width="25.140625" style="27" customWidth="1"/>
    <col min="6" max="6" width="24.421875" style="27" customWidth="1"/>
    <col min="7" max="7" width="31.00390625" style="27" customWidth="1"/>
    <col min="8" max="8" width="16.140625" style="27" customWidth="1"/>
    <col min="9" max="9" width="9.28125" style="28" hidden="1" customWidth="1"/>
    <col min="10" max="10" width="19.8515625" style="27" customWidth="1"/>
    <col min="11" max="11" width="10.421875" style="28" hidden="1" customWidth="1"/>
    <col min="12" max="12" width="13.421875" style="28" hidden="1" customWidth="1"/>
    <col min="13" max="13" width="20.57421875" style="28" customWidth="1"/>
    <col min="14" max="14" width="26.140625" style="27" customWidth="1"/>
    <col min="15" max="15" width="15.28125" style="27" customWidth="1"/>
    <col min="16" max="16" width="9.28125" style="28" hidden="1" customWidth="1"/>
    <col min="17" max="17" width="18.421875" style="27" customWidth="1"/>
    <col min="18" max="18" width="10.421875" style="28" hidden="1" customWidth="1"/>
    <col min="19" max="19" width="15.00390625" style="28" hidden="1" customWidth="1"/>
    <col min="20" max="20" width="16.57421875" style="28" customWidth="1"/>
    <col min="21" max="21" width="16.00390625" style="28" customWidth="1"/>
    <col min="22" max="22" width="49.00390625" style="9" customWidth="1"/>
    <col min="23" max="28" width="9.140625" style="27" customWidth="1"/>
    <col min="29" max="29" width="9.140625" style="27" hidden="1" customWidth="1"/>
    <col min="30" max="16384" width="9.140625" style="27" customWidth="1"/>
  </cols>
  <sheetData>
    <row r="1" spans="1:32" ht="22.5" customHeight="1" thickBot="1">
      <c r="A1" s="29" t="s">
        <v>22</v>
      </c>
      <c r="B1" s="74" t="s">
        <v>60</v>
      </c>
      <c r="C1" s="30"/>
      <c r="D1" s="31"/>
      <c r="E1" s="31"/>
      <c r="F1" s="30"/>
      <c r="G1" s="30"/>
      <c r="H1" s="30"/>
      <c r="I1" s="39"/>
      <c r="J1" s="30"/>
      <c r="K1" s="39"/>
      <c r="L1" s="39"/>
      <c r="M1" s="39"/>
      <c r="N1" s="30"/>
      <c r="O1" s="30"/>
      <c r="P1" s="39"/>
      <c r="Q1" s="30"/>
      <c r="R1" s="39"/>
      <c r="S1" s="39"/>
      <c r="T1" s="39"/>
      <c r="U1" s="39"/>
      <c r="V1" s="10"/>
      <c r="W1" s="30"/>
      <c r="X1" s="30"/>
      <c r="Y1" s="30"/>
      <c r="Z1" s="30"/>
      <c r="AA1" s="30"/>
      <c r="AB1" s="30"/>
      <c r="AC1" s="30"/>
      <c r="AD1" s="30"/>
      <c r="AE1" s="30"/>
      <c r="AF1" s="30"/>
    </row>
    <row r="2" spans="1:32" ht="63" thickBot="1">
      <c r="A2" s="32"/>
      <c r="B2" s="33" t="s">
        <v>33</v>
      </c>
      <c r="C2" s="33" t="s">
        <v>34</v>
      </c>
      <c r="D2" s="53" t="s">
        <v>2</v>
      </c>
      <c r="E2" s="53" t="s">
        <v>57</v>
      </c>
      <c r="F2" s="53" t="s">
        <v>1</v>
      </c>
      <c r="G2" s="53" t="s">
        <v>6</v>
      </c>
      <c r="H2" s="53" t="s">
        <v>35</v>
      </c>
      <c r="I2" s="54" t="s">
        <v>4</v>
      </c>
      <c r="J2" s="33" t="s">
        <v>36</v>
      </c>
      <c r="K2" s="45" t="s">
        <v>4</v>
      </c>
      <c r="L2" s="45" t="s">
        <v>5</v>
      </c>
      <c r="M2" s="45" t="s">
        <v>3</v>
      </c>
      <c r="N2" s="33" t="s">
        <v>21</v>
      </c>
      <c r="O2" s="33" t="s">
        <v>40</v>
      </c>
      <c r="P2" s="45" t="s">
        <v>4</v>
      </c>
      <c r="Q2" s="33" t="s">
        <v>41</v>
      </c>
      <c r="R2" s="45" t="s">
        <v>4</v>
      </c>
      <c r="S2" s="45" t="s">
        <v>5</v>
      </c>
      <c r="T2" s="45" t="s">
        <v>19</v>
      </c>
      <c r="U2" s="45" t="s">
        <v>20</v>
      </c>
      <c r="V2" s="1" t="s">
        <v>7</v>
      </c>
      <c r="W2" s="30"/>
      <c r="X2" s="30"/>
      <c r="Y2" s="30"/>
      <c r="Z2" s="30"/>
      <c r="AA2" s="30"/>
      <c r="AB2" s="30"/>
      <c r="AC2" s="30"/>
      <c r="AD2" s="30"/>
      <c r="AE2" s="30"/>
      <c r="AF2" s="30"/>
    </row>
    <row r="3" spans="1:32" s="37" customFormat="1" ht="49.5" customHeight="1">
      <c r="A3" s="18" t="s">
        <v>17</v>
      </c>
      <c r="B3" s="95"/>
      <c r="C3" s="120" t="s">
        <v>28</v>
      </c>
      <c r="D3" s="102"/>
      <c r="E3" s="105"/>
      <c r="F3" s="123" t="s">
        <v>31</v>
      </c>
      <c r="G3" s="123" t="s">
        <v>32</v>
      </c>
      <c r="H3" s="105"/>
      <c r="I3" s="114">
        <f>IF(H3="Almost Certain",5,IF(H3="likely",4,IF(H3="Possible",3,IF(H3="Unlikely",2,IF(H3="rare",1,"")))))</f>
      </c>
      <c r="J3" s="117"/>
      <c r="K3" s="99">
        <f>IF(J3="Catastrophic",5,IF(J3="Major",4,IF(J3="Moderate",3,IF(J3="Minor",2,IF(J3="Insignificant",1,"")))))</f>
      </c>
      <c r="L3" s="99">
        <f>IF(K3="","",K3+I3)</f>
      </c>
      <c r="M3" s="106">
        <f>IF(L3="","",IF(L3&lt;5,"Low",IF(AND(L3&gt;4,L3&lt;7),"Moderate",IF(L3=7,"Significant",IF(L3&gt;7,"High",)))))</f>
      </c>
      <c r="N3" s="89" t="s">
        <v>37</v>
      </c>
      <c r="O3" s="26"/>
      <c r="P3" s="50">
        <f aca="true" t="shared" si="0" ref="P3:P87">IF(O3="Almost Certain",5,IF(O3="likely",4,IF(O3="Possible",3,IF(O3="Unlikely",2,IF(O3="rare",1,"")))))</f>
      </c>
      <c r="Q3" s="26"/>
      <c r="R3" s="50">
        <f aca="true" t="shared" si="1" ref="R3:R66">IF(Q3="Catastrophic",5,IF(Q3="Major",4,IF(Q3="Moderate",3,IF(Q3="Minor",2,IF(Q3="Insignificant",1,"")))))</f>
      </c>
      <c r="S3" s="50">
        <f aca="true" t="shared" si="2" ref="S3:S66">IF(R3="","",R3+P3)</f>
      </c>
      <c r="T3" s="51">
        <f aca="true" t="shared" si="3" ref="T3:T88">IF(S3="","",IF(S3&lt;5,"Low",IF(AND(S3&gt;4,S3&lt;7),"Moderate",IF(S3=7,"Significant",IF(S3&gt;7,"High",)))))</f>
      </c>
      <c r="U3" s="52">
        <f>IF(L3="","",L3-S3)</f>
      </c>
      <c r="V3" s="92" t="s">
        <v>42</v>
      </c>
      <c r="W3" s="35"/>
      <c r="X3" s="35"/>
      <c r="Y3" s="35"/>
      <c r="Z3" s="35"/>
      <c r="AA3" s="36"/>
      <c r="AB3" s="36"/>
      <c r="AC3" s="36" t="s">
        <v>43</v>
      </c>
      <c r="AD3" s="36"/>
      <c r="AE3" s="36"/>
      <c r="AF3" s="36"/>
    </row>
    <row r="4" spans="1:32" s="37" customFormat="1" ht="49.5" customHeight="1">
      <c r="A4" s="22"/>
      <c r="B4" s="96"/>
      <c r="C4" s="121"/>
      <c r="D4" s="103"/>
      <c r="E4" s="96"/>
      <c r="F4" s="124"/>
      <c r="G4" s="124"/>
      <c r="H4" s="96"/>
      <c r="I4" s="115"/>
      <c r="J4" s="118"/>
      <c r="K4" s="100"/>
      <c r="L4" s="100"/>
      <c r="M4" s="107"/>
      <c r="N4" s="90" t="s">
        <v>38</v>
      </c>
      <c r="O4" s="19"/>
      <c r="P4" s="20">
        <f t="shared" si="0"/>
      </c>
      <c r="Q4" s="19"/>
      <c r="R4" s="20">
        <f t="shared" si="1"/>
      </c>
      <c r="S4" s="20">
        <f t="shared" si="2"/>
      </c>
      <c r="T4" s="41">
        <f t="shared" si="3"/>
      </c>
      <c r="U4" s="44">
        <f>IF(L3="","",L3-S4)</f>
      </c>
      <c r="V4" s="21"/>
      <c r="W4" s="35"/>
      <c r="X4" s="35"/>
      <c r="Y4" s="35"/>
      <c r="Z4" s="35"/>
      <c r="AA4" s="36"/>
      <c r="AB4" s="36"/>
      <c r="AC4" s="36" t="s">
        <v>44</v>
      </c>
      <c r="AD4" s="36"/>
      <c r="AE4" s="36"/>
      <c r="AF4" s="36"/>
    </row>
    <row r="5" spans="1:32" s="37" customFormat="1" ht="49.5" customHeight="1" thickBot="1">
      <c r="A5" s="17"/>
      <c r="B5" s="97"/>
      <c r="C5" s="122"/>
      <c r="D5" s="104"/>
      <c r="E5" s="98"/>
      <c r="F5" s="125"/>
      <c r="G5" s="125"/>
      <c r="H5" s="98"/>
      <c r="I5" s="116"/>
      <c r="J5" s="119"/>
      <c r="K5" s="101"/>
      <c r="L5" s="101"/>
      <c r="M5" s="108"/>
      <c r="N5" s="91" t="s">
        <v>39</v>
      </c>
      <c r="O5" s="56"/>
      <c r="P5" s="57">
        <f t="shared" si="0"/>
      </c>
      <c r="Q5" s="56"/>
      <c r="R5" s="57">
        <f t="shared" si="1"/>
      </c>
      <c r="S5" s="57">
        <f t="shared" si="2"/>
      </c>
      <c r="T5" s="58">
        <f t="shared" si="3"/>
      </c>
      <c r="U5" s="58">
        <f>IF(L3="","",L3-S5)</f>
      </c>
      <c r="V5" s="59"/>
      <c r="W5" s="35"/>
      <c r="X5" s="35"/>
      <c r="Y5" s="35"/>
      <c r="Z5" s="35"/>
      <c r="AA5" s="36"/>
      <c r="AB5" s="36"/>
      <c r="AC5" s="36" t="s">
        <v>45</v>
      </c>
      <c r="AD5" s="36"/>
      <c r="AE5" s="36"/>
      <c r="AF5" s="36"/>
    </row>
    <row r="6" spans="1:32" s="37" customFormat="1" ht="49.5" customHeight="1">
      <c r="A6" s="18" t="s">
        <v>18</v>
      </c>
      <c r="B6" s="95"/>
      <c r="C6" s="95"/>
      <c r="D6" s="102"/>
      <c r="E6" s="105"/>
      <c r="F6" s="111"/>
      <c r="G6" s="111"/>
      <c r="H6" s="111"/>
      <c r="I6" s="112">
        <f>IF(H6="Almost Certain",5,IF(H6="likely",4,IF(H6="Possible",3,IF(H6="Unlikely",2,IF(H6="rare",1,"")))))</f>
      </c>
      <c r="J6" s="111"/>
      <c r="K6" s="112">
        <f>IF(J6="Catastrophic",5,IF(J6="Major",4,IF(J6="Moderate",3,IF(J6="Minor",2,IF(J6="Insignificant",1,"")))))</f>
      </c>
      <c r="L6" s="112">
        <f>IF(K6="","",K6+I6)</f>
      </c>
      <c r="M6" s="113">
        <f>IF(L6="","",IF(L6&lt;5,"Low",IF(AND(L6&gt;4,L6&lt;7),"Moderate",IF(L6=7,"Significant",IF(L6&gt;7,"High",)))))</f>
      </c>
      <c r="N6" s="61"/>
      <c r="O6" s="62"/>
      <c r="P6" s="63">
        <f t="shared" si="0"/>
      </c>
      <c r="Q6" s="62"/>
      <c r="R6" s="63">
        <f t="shared" si="1"/>
      </c>
      <c r="S6" s="63">
        <f t="shared" si="2"/>
      </c>
      <c r="T6" s="64">
        <f t="shared" si="3"/>
      </c>
      <c r="U6" s="65">
        <f>IF(L6="","",L6-S6)</f>
      </c>
      <c r="V6" s="66"/>
      <c r="W6" s="35"/>
      <c r="X6" s="35"/>
      <c r="Y6" s="35"/>
      <c r="Z6" s="35"/>
      <c r="AA6" s="36"/>
      <c r="AB6" s="36"/>
      <c r="AC6" s="36" t="s">
        <v>46</v>
      </c>
      <c r="AD6" s="36"/>
      <c r="AE6" s="36"/>
      <c r="AF6" s="36"/>
    </row>
    <row r="7" spans="1:32" s="37" customFormat="1" ht="49.5" customHeight="1">
      <c r="A7" s="22"/>
      <c r="B7" s="96"/>
      <c r="C7" s="96"/>
      <c r="D7" s="103"/>
      <c r="E7" s="96"/>
      <c r="F7" s="96"/>
      <c r="G7" s="96"/>
      <c r="H7" s="96"/>
      <c r="I7" s="100"/>
      <c r="J7" s="96"/>
      <c r="K7" s="100"/>
      <c r="L7" s="100"/>
      <c r="M7" s="107"/>
      <c r="N7" s="34"/>
      <c r="O7" s="19"/>
      <c r="P7" s="20">
        <f t="shared" si="0"/>
      </c>
      <c r="Q7" s="19"/>
      <c r="R7" s="20">
        <f t="shared" si="1"/>
      </c>
      <c r="S7" s="20">
        <f t="shared" si="2"/>
      </c>
      <c r="T7" s="41">
        <f t="shared" si="3"/>
      </c>
      <c r="U7" s="44">
        <f>IF(L6="","",L6-S7)</f>
      </c>
      <c r="V7" s="21"/>
      <c r="W7" s="35"/>
      <c r="X7" s="35"/>
      <c r="Y7" s="35"/>
      <c r="Z7" s="35"/>
      <c r="AA7" s="36"/>
      <c r="AB7" s="36"/>
      <c r="AC7" s="36" t="s">
        <v>47</v>
      </c>
      <c r="AD7" s="36"/>
      <c r="AE7" s="36"/>
      <c r="AF7" s="36"/>
    </row>
    <row r="8" spans="1:32" s="37" customFormat="1" ht="49.5" customHeight="1" thickBot="1">
      <c r="A8" s="17"/>
      <c r="B8" s="97"/>
      <c r="C8" s="97"/>
      <c r="D8" s="104"/>
      <c r="E8" s="98"/>
      <c r="F8" s="98"/>
      <c r="G8" s="98"/>
      <c r="H8" s="98"/>
      <c r="I8" s="101"/>
      <c r="J8" s="98"/>
      <c r="K8" s="101"/>
      <c r="L8" s="101"/>
      <c r="M8" s="108"/>
      <c r="N8" s="55"/>
      <c r="O8" s="56"/>
      <c r="P8" s="57">
        <f t="shared" si="0"/>
      </c>
      <c r="Q8" s="56"/>
      <c r="R8" s="57">
        <f t="shared" si="1"/>
      </c>
      <c r="S8" s="57">
        <f t="shared" si="2"/>
      </c>
      <c r="T8" s="58">
        <f t="shared" si="3"/>
      </c>
      <c r="U8" s="58">
        <f>IF(L6="","",L6-S8)</f>
      </c>
      <c r="V8" s="59"/>
      <c r="W8" s="35"/>
      <c r="X8" s="35"/>
      <c r="Y8" s="35"/>
      <c r="Z8" s="35"/>
      <c r="AA8" s="36"/>
      <c r="AB8" s="36"/>
      <c r="AC8" s="36" t="s">
        <v>48</v>
      </c>
      <c r="AD8" s="36"/>
      <c r="AE8" s="36"/>
      <c r="AF8" s="36"/>
    </row>
    <row r="9" spans="1:32" s="13" customFormat="1" ht="49.5" customHeight="1">
      <c r="A9" s="6"/>
      <c r="B9" s="95"/>
      <c r="C9" s="95"/>
      <c r="D9" s="102"/>
      <c r="E9" s="105"/>
      <c r="F9" s="96"/>
      <c r="G9" s="96"/>
      <c r="H9" s="96"/>
      <c r="I9" s="100">
        <f>IF(H9="Almost Certain",5,IF(H9="likely",4,IF(H9="Possible",3,IF(H9="Unlikely",2,IF(H9="rare",1,"")))))</f>
      </c>
      <c r="J9" s="96"/>
      <c r="K9" s="100">
        <f>IF(J9="Catastrophic",5,IF(J9="Major",4,IF(J9="Moderate",3,IF(J9="Minor",2,IF(J9="Insignificant",1,"")))))</f>
      </c>
      <c r="L9" s="100">
        <f>IF(K9="","",K9+I9)</f>
      </c>
      <c r="M9" s="107">
        <f>IF(L9="","",IF(L9&lt;5,"Low",IF(AND(L9&gt;4,L9&lt;7),"Moderate",IF(L9=7,"Significant",IF(L9&gt;7,"High",)))))</f>
      </c>
      <c r="N9" s="60"/>
      <c r="O9" s="23"/>
      <c r="P9" s="2">
        <f t="shared" si="0"/>
      </c>
      <c r="Q9" s="23"/>
      <c r="R9" s="49">
        <f t="shared" si="1"/>
      </c>
      <c r="S9" s="49">
        <f t="shared" si="2"/>
      </c>
      <c r="T9" s="42">
        <f t="shared" si="3"/>
      </c>
      <c r="U9" s="43">
        <f>IF(L9="","",L9-S9)</f>
      </c>
      <c r="V9" s="24"/>
      <c r="W9" s="11"/>
      <c r="X9" s="11"/>
      <c r="Y9" s="11"/>
      <c r="Z9" s="11"/>
      <c r="AA9" s="12"/>
      <c r="AB9" s="12"/>
      <c r="AC9" s="12" t="s">
        <v>52</v>
      </c>
      <c r="AD9" s="12"/>
      <c r="AE9" s="12"/>
      <c r="AF9" s="12"/>
    </row>
    <row r="10" spans="1:32" s="13" customFormat="1" ht="49.5" customHeight="1">
      <c r="A10" s="6"/>
      <c r="B10" s="96"/>
      <c r="C10" s="96"/>
      <c r="D10" s="103"/>
      <c r="E10" s="96"/>
      <c r="F10" s="96"/>
      <c r="G10" s="96"/>
      <c r="H10" s="96"/>
      <c r="I10" s="100"/>
      <c r="J10" s="96"/>
      <c r="K10" s="100"/>
      <c r="L10" s="100"/>
      <c r="M10" s="107"/>
      <c r="N10" s="25"/>
      <c r="O10" s="19"/>
      <c r="P10" s="4">
        <f t="shared" si="0"/>
      </c>
      <c r="Q10" s="19"/>
      <c r="R10" s="20">
        <f t="shared" si="1"/>
      </c>
      <c r="S10" s="20">
        <f t="shared" si="2"/>
      </c>
      <c r="T10" s="41">
        <f t="shared" si="3"/>
      </c>
      <c r="U10" s="44">
        <f>IF(L9="","",L9-S10)</f>
      </c>
      <c r="V10" s="5"/>
      <c r="W10" s="11"/>
      <c r="X10" s="11"/>
      <c r="Y10" s="11"/>
      <c r="Z10" s="11"/>
      <c r="AA10" s="12"/>
      <c r="AB10" s="12"/>
      <c r="AC10" s="12" t="s">
        <v>53</v>
      </c>
      <c r="AD10" s="12"/>
      <c r="AE10" s="12"/>
      <c r="AF10" s="12"/>
    </row>
    <row r="11" spans="1:32" s="13" customFormat="1" ht="49.5" customHeight="1" thickBot="1">
      <c r="A11" s="6"/>
      <c r="B11" s="97"/>
      <c r="C11" s="98"/>
      <c r="D11" s="104"/>
      <c r="E11" s="98"/>
      <c r="F11" s="98"/>
      <c r="G11" s="98"/>
      <c r="H11" s="98"/>
      <c r="I11" s="101"/>
      <c r="J11" s="98"/>
      <c r="K11" s="101"/>
      <c r="L11" s="101"/>
      <c r="M11" s="108"/>
      <c r="N11" s="67"/>
      <c r="O11" s="56"/>
      <c r="P11" s="57">
        <f t="shared" si="0"/>
      </c>
      <c r="Q11" s="56"/>
      <c r="R11" s="57">
        <f t="shared" si="1"/>
      </c>
      <c r="S11" s="57">
        <f t="shared" si="2"/>
      </c>
      <c r="T11" s="58">
        <f t="shared" si="3"/>
      </c>
      <c r="U11" s="58">
        <f>IF(L9="","",L9-S11)</f>
      </c>
      <c r="V11" s="59"/>
      <c r="W11" s="11"/>
      <c r="X11" s="11"/>
      <c r="Y11" s="11"/>
      <c r="Z11" s="11"/>
      <c r="AA11" s="12"/>
      <c r="AB11" s="12"/>
      <c r="AC11" s="12" t="s">
        <v>49</v>
      </c>
      <c r="AD11" s="12"/>
      <c r="AE11" s="12"/>
      <c r="AF11" s="12"/>
    </row>
    <row r="12" spans="1:32" s="13" customFormat="1" ht="49.5" customHeight="1">
      <c r="A12" s="6"/>
      <c r="B12" s="95"/>
      <c r="C12" s="111"/>
      <c r="D12" s="102"/>
      <c r="E12" s="105"/>
      <c r="F12" s="111"/>
      <c r="G12" s="111"/>
      <c r="H12" s="111"/>
      <c r="I12" s="112">
        <f>IF(H12="Almost Certain",5,IF(H12="likely",4,IF(H12="Possible",3,IF(H12="Unlikely",2,IF(H12="rare",1,"")))))</f>
      </c>
      <c r="J12" s="111"/>
      <c r="K12" s="112">
        <f>IF(J12="Catastrophic",5,IF(J12="Major",4,IF(J12="Moderate",3,IF(J12="Minor",2,IF(J12="Insignificant",1,"")))))</f>
      </c>
      <c r="L12" s="112">
        <f>IF(K12="","",K12+I12)</f>
      </c>
      <c r="M12" s="113">
        <f>IF(L12="","",IF(L12&lt;5,"Low",IF(AND(L12&gt;4,L12&lt;7),"Moderate",IF(L12=7,"Significant",IF(L12&gt;7,"High",)))))</f>
      </c>
      <c r="N12" s="68"/>
      <c r="O12" s="62"/>
      <c r="P12" s="69">
        <f t="shared" si="0"/>
      </c>
      <c r="Q12" s="62"/>
      <c r="R12" s="63">
        <f t="shared" si="1"/>
      </c>
      <c r="S12" s="63">
        <f t="shared" si="2"/>
      </c>
      <c r="T12" s="64">
        <f t="shared" si="3"/>
      </c>
      <c r="U12" s="65">
        <f>IF(L12="","",L12-S12)</f>
      </c>
      <c r="V12" s="70"/>
      <c r="W12" s="11"/>
      <c r="X12" s="11"/>
      <c r="Y12" s="11"/>
      <c r="Z12" s="11"/>
      <c r="AA12" s="12"/>
      <c r="AB12" s="12"/>
      <c r="AC12" s="12" t="s">
        <v>50</v>
      </c>
      <c r="AD12" s="12"/>
      <c r="AE12" s="12"/>
      <c r="AF12" s="12"/>
    </row>
    <row r="13" spans="1:32" s="37" customFormat="1" ht="49.5" customHeight="1">
      <c r="A13" s="18" t="s">
        <v>8</v>
      </c>
      <c r="B13" s="96"/>
      <c r="C13" s="96"/>
      <c r="D13" s="103"/>
      <c r="E13" s="96"/>
      <c r="F13" s="96"/>
      <c r="G13" s="96"/>
      <c r="H13" s="96"/>
      <c r="I13" s="100"/>
      <c r="J13" s="96"/>
      <c r="K13" s="100"/>
      <c r="L13" s="100"/>
      <c r="M13" s="107"/>
      <c r="N13" s="34"/>
      <c r="O13" s="19"/>
      <c r="P13" s="20">
        <f t="shared" si="0"/>
      </c>
      <c r="Q13" s="19"/>
      <c r="R13" s="20">
        <f t="shared" si="1"/>
      </c>
      <c r="S13" s="20">
        <f t="shared" si="2"/>
      </c>
      <c r="T13" s="41">
        <f t="shared" si="3"/>
      </c>
      <c r="U13" s="44">
        <f>IF(L12="","",L12-S13)</f>
      </c>
      <c r="V13" s="5"/>
      <c r="W13" s="35"/>
      <c r="X13" s="35"/>
      <c r="Y13" s="35"/>
      <c r="Z13" s="35"/>
      <c r="AA13" s="36"/>
      <c r="AB13" s="36"/>
      <c r="AC13" s="36" t="s">
        <v>51</v>
      </c>
      <c r="AD13" s="36"/>
      <c r="AE13" s="36"/>
      <c r="AF13" s="36"/>
    </row>
    <row r="14" spans="1:32" s="37" customFormat="1" ht="49.5" customHeight="1" thickBot="1">
      <c r="A14" s="22"/>
      <c r="B14" s="97"/>
      <c r="C14" s="98"/>
      <c r="D14" s="104"/>
      <c r="E14" s="98"/>
      <c r="F14" s="98"/>
      <c r="G14" s="98"/>
      <c r="H14" s="98"/>
      <c r="I14" s="101"/>
      <c r="J14" s="98"/>
      <c r="K14" s="101"/>
      <c r="L14" s="101"/>
      <c r="M14" s="108"/>
      <c r="N14" s="55"/>
      <c r="O14" s="56"/>
      <c r="P14" s="57">
        <f t="shared" si="0"/>
      </c>
      <c r="Q14" s="56"/>
      <c r="R14" s="57">
        <f t="shared" si="1"/>
      </c>
      <c r="S14" s="57">
        <f t="shared" si="2"/>
      </c>
      <c r="T14" s="58">
        <f t="shared" si="3"/>
      </c>
      <c r="U14" s="58">
        <f>IF(L12="","",L12-S14)</f>
      </c>
      <c r="V14" s="59"/>
      <c r="W14" s="35"/>
      <c r="X14" s="35"/>
      <c r="Y14" s="35"/>
      <c r="Z14" s="35"/>
      <c r="AA14" s="36"/>
      <c r="AB14" s="36"/>
      <c r="AC14" s="93" t="s">
        <v>54</v>
      </c>
      <c r="AD14" s="36"/>
      <c r="AE14" s="36"/>
      <c r="AF14" s="36"/>
    </row>
    <row r="15" spans="1:32" s="37" customFormat="1" ht="49.5" customHeight="1">
      <c r="A15" s="17"/>
      <c r="B15" s="95"/>
      <c r="C15" s="111"/>
      <c r="D15" s="102"/>
      <c r="E15" s="105"/>
      <c r="F15" s="111"/>
      <c r="G15" s="111"/>
      <c r="H15" s="111"/>
      <c r="I15" s="112">
        <f>IF(H15="Almost Certain",5,IF(H15="likely",4,IF(H15="Possible",3,IF(H15="Unlikely",2,IF(H15="rare",1,"")))))</f>
      </c>
      <c r="J15" s="111"/>
      <c r="K15" s="112">
        <f>IF(J15="Catastrophic",5,IF(J15="Major",4,IF(J15="Moderate",3,IF(J15="Minor",2,IF(J15="Insignificant",1,"")))))</f>
      </c>
      <c r="L15" s="112">
        <f>IF(K15="","",K15+I15)</f>
      </c>
      <c r="M15" s="113">
        <f>IF(L15="","",IF(L15&lt;5,"Low",IF(AND(L15&gt;4,L15&lt;7),"Moderate",IF(L15=7,"Significant",IF(L15&gt;7,"High",)))))</f>
      </c>
      <c r="N15" s="61"/>
      <c r="O15" s="62"/>
      <c r="P15" s="63">
        <f t="shared" si="0"/>
      </c>
      <c r="Q15" s="62"/>
      <c r="R15" s="63">
        <f t="shared" si="1"/>
      </c>
      <c r="S15" s="63">
        <f t="shared" si="2"/>
      </c>
      <c r="T15" s="64">
        <f t="shared" si="3"/>
      </c>
      <c r="U15" s="65">
        <f>IF(L15="","",L15-S15)</f>
      </c>
      <c r="V15" s="70"/>
      <c r="W15" s="35"/>
      <c r="X15" s="35"/>
      <c r="Y15" s="35"/>
      <c r="Z15" s="35"/>
      <c r="AA15" s="36"/>
      <c r="AB15" s="36"/>
      <c r="AC15" s="93" t="s">
        <v>55</v>
      </c>
      <c r="AD15" s="36"/>
      <c r="AE15" s="36"/>
      <c r="AF15" s="36"/>
    </row>
    <row r="16" spans="1:32" s="13" customFormat="1" ht="49.5" customHeight="1">
      <c r="A16" s="6"/>
      <c r="B16" s="96"/>
      <c r="C16" s="96"/>
      <c r="D16" s="103"/>
      <c r="E16" s="96"/>
      <c r="F16" s="96"/>
      <c r="G16" s="96"/>
      <c r="H16" s="96"/>
      <c r="I16" s="100"/>
      <c r="J16" s="96"/>
      <c r="K16" s="100"/>
      <c r="L16" s="100"/>
      <c r="M16" s="107"/>
      <c r="N16" s="25"/>
      <c r="O16" s="19"/>
      <c r="P16" s="4">
        <f t="shared" si="0"/>
      </c>
      <c r="Q16" s="19"/>
      <c r="R16" s="20">
        <f t="shared" si="1"/>
      </c>
      <c r="S16" s="20">
        <f t="shared" si="2"/>
      </c>
      <c r="T16" s="41">
        <f t="shared" si="3"/>
      </c>
      <c r="U16" s="44">
        <f>IF(L15="","",L15-S16)</f>
      </c>
      <c r="V16" s="5"/>
      <c r="W16" s="11"/>
      <c r="X16" s="11"/>
      <c r="Y16" s="11"/>
      <c r="Z16" s="11"/>
      <c r="AA16" s="12"/>
      <c r="AB16" s="12"/>
      <c r="AC16" s="94" t="s">
        <v>56</v>
      </c>
      <c r="AD16" s="12"/>
      <c r="AE16" s="12"/>
      <c r="AF16" s="12"/>
    </row>
    <row r="17" spans="1:32" s="13" customFormat="1" ht="49.5" customHeight="1" thickBot="1">
      <c r="A17" s="6"/>
      <c r="B17" s="97"/>
      <c r="C17" s="98"/>
      <c r="D17" s="104"/>
      <c r="E17" s="98"/>
      <c r="F17" s="98"/>
      <c r="G17" s="98"/>
      <c r="H17" s="98"/>
      <c r="I17" s="101"/>
      <c r="J17" s="98"/>
      <c r="K17" s="101"/>
      <c r="L17" s="101"/>
      <c r="M17" s="108"/>
      <c r="N17" s="67"/>
      <c r="O17" s="56"/>
      <c r="P17" s="57">
        <f t="shared" si="0"/>
      </c>
      <c r="Q17" s="56"/>
      <c r="R17" s="57">
        <f t="shared" si="1"/>
      </c>
      <c r="S17" s="57">
        <f t="shared" si="2"/>
      </c>
      <c r="T17" s="58">
        <f t="shared" si="3"/>
      </c>
      <c r="U17" s="58">
        <f>IF(L15="","",L15-S17)</f>
      </c>
      <c r="V17" s="59"/>
      <c r="W17" s="11"/>
      <c r="X17" s="11"/>
      <c r="Y17" s="11"/>
      <c r="Z17" s="11"/>
      <c r="AA17" s="12"/>
      <c r="AB17" s="12"/>
      <c r="AC17" s="12"/>
      <c r="AD17" s="12"/>
      <c r="AE17" s="12"/>
      <c r="AF17" s="12"/>
    </row>
    <row r="18" spans="1:32" s="13" customFormat="1" ht="49.5" customHeight="1">
      <c r="A18" s="6"/>
      <c r="B18" s="95"/>
      <c r="C18" s="111"/>
      <c r="D18" s="102"/>
      <c r="E18" s="105"/>
      <c r="F18" s="111"/>
      <c r="G18" s="111"/>
      <c r="H18" s="111"/>
      <c r="I18" s="112">
        <f>IF(H18="Almost Certain",5,IF(H18="likely",4,IF(H18="Possible",3,IF(H18="Unlikely",2,IF(H18="rare",1,"")))))</f>
      </c>
      <c r="J18" s="111"/>
      <c r="K18" s="112">
        <f>IF(J18="Catastrophic",5,IF(J18="Major",4,IF(J18="Moderate",3,IF(J18="Minor",2,IF(J18="Insignificant",1,"")))))</f>
      </c>
      <c r="L18" s="112">
        <f>IF(K18="","",K18+I18)</f>
      </c>
      <c r="M18" s="113">
        <f>IF(L18="","",IF(L18&lt;5,"Low",IF(AND(L18&gt;4,L18&lt;7),"Moderate",IF(L18=7,"Significant",IF(L18&gt;7,"High",)))))</f>
      </c>
      <c r="N18" s="68"/>
      <c r="O18" s="62"/>
      <c r="P18" s="69">
        <f t="shared" si="0"/>
      </c>
      <c r="Q18" s="62"/>
      <c r="R18" s="63">
        <f t="shared" si="1"/>
      </c>
      <c r="S18" s="63">
        <f t="shared" si="2"/>
      </c>
      <c r="T18" s="64">
        <f t="shared" si="3"/>
      </c>
      <c r="U18" s="65">
        <f>IF(L18="","",L18-S18)</f>
      </c>
      <c r="V18" s="70"/>
      <c r="W18" s="11"/>
      <c r="X18" s="11"/>
      <c r="Y18" s="11"/>
      <c r="Z18" s="11"/>
      <c r="AA18" s="12"/>
      <c r="AB18" s="12"/>
      <c r="AC18" s="12"/>
      <c r="AD18" s="12"/>
      <c r="AE18" s="12"/>
      <c r="AF18" s="12"/>
    </row>
    <row r="19" spans="1:32" s="13" customFormat="1" ht="49.5" customHeight="1">
      <c r="A19" s="6"/>
      <c r="B19" s="96"/>
      <c r="C19" s="96"/>
      <c r="D19" s="103"/>
      <c r="E19" s="96"/>
      <c r="F19" s="96"/>
      <c r="G19" s="96"/>
      <c r="H19" s="96"/>
      <c r="I19" s="100"/>
      <c r="J19" s="96"/>
      <c r="K19" s="100"/>
      <c r="L19" s="100"/>
      <c r="M19" s="107"/>
      <c r="N19" s="25"/>
      <c r="O19" s="19"/>
      <c r="P19" s="4">
        <f t="shared" si="0"/>
      </c>
      <c r="Q19" s="19"/>
      <c r="R19" s="20">
        <f t="shared" si="1"/>
      </c>
      <c r="S19" s="20">
        <f t="shared" si="2"/>
      </c>
      <c r="T19" s="41">
        <f t="shared" si="3"/>
      </c>
      <c r="U19" s="44">
        <f>IF(L18="","",L18-S19)</f>
      </c>
      <c r="V19" s="5"/>
      <c r="W19" s="11"/>
      <c r="X19" s="11"/>
      <c r="Y19" s="11"/>
      <c r="Z19" s="11"/>
      <c r="AA19" s="12"/>
      <c r="AB19" s="12"/>
      <c r="AC19" s="12"/>
      <c r="AD19" s="12"/>
      <c r="AE19" s="12"/>
      <c r="AF19" s="12"/>
    </row>
    <row r="20" spans="1:32" s="37" customFormat="1" ht="49.5" customHeight="1" thickBot="1">
      <c r="A20" s="18" t="s">
        <v>9</v>
      </c>
      <c r="B20" s="97"/>
      <c r="C20" s="98"/>
      <c r="D20" s="104"/>
      <c r="E20" s="98"/>
      <c r="F20" s="98"/>
      <c r="G20" s="98"/>
      <c r="H20" s="98"/>
      <c r="I20" s="101"/>
      <c r="J20" s="98"/>
      <c r="K20" s="101"/>
      <c r="L20" s="101"/>
      <c r="M20" s="108"/>
      <c r="N20" s="55"/>
      <c r="O20" s="56"/>
      <c r="P20" s="57">
        <f t="shared" si="0"/>
      </c>
      <c r="Q20" s="56"/>
      <c r="R20" s="57">
        <f t="shared" si="1"/>
      </c>
      <c r="S20" s="57">
        <f t="shared" si="2"/>
      </c>
      <c r="T20" s="58">
        <f t="shared" si="3"/>
      </c>
      <c r="U20" s="58">
        <f>IF(L18="","",L18-S20)</f>
      </c>
      <c r="V20" s="59"/>
      <c r="W20" s="35"/>
      <c r="X20" s="35"/>
      <c r="Y20" s="35"/>
      <c r="Z20" s="35"/>
      <c r="AA20" s="36"/>
      <c r="AB20" s="36"/>
      <c r="AC20" s="36"/>
      <c r="AD20" s="36"/>
      <c r="AE20" s="36"/>
      <c r="AF20" s="36"/>
    </row>
    <row r="21" spans="1:32" s="37" customFormat="1" ht="49.5" customHeight="1">
      <c r="A21" s="22"/>
      <c r="B21" s="95"/>
      <c r="C21" s="111"/>
      <c r="D21" s="102"/>
      <c r="E21" s="105"/>
      <c r="F21" s="111"/>
      <c r="G21" s="111"/>
      <c r="H21" s="111"/>
      <c r="I21" s="112">
        <f>IF(H21="Almost Certain",5,IF(H21="likely",4,IF(H21="Possible",3,IF(H21="Unlikely",2,IF(H21="rare",1,"")))))</f>
      </c>
      <c r="J21" s="111"/>
      <c r="K21" s="112">
        <f>IF(J21="Catastrophic",5,IF(J21="Major",4,IF(J21="Moderate",3,IF(J21="Minor",2,IF(J21="Insignificant",1,"")))))</f>
      </c>
      <c r="L21" s="112">
        <f>IF(K21="","",K21+I21)</f>
      </c>
      <c r="M21" s="113">
        <f>IF(L21="","",IF(L21&lt;5,"Low",IF(AND(L21&gt;4,L21&lt;7),"Moderate",IF(L21=7,"Significant",IF(L21&gt;7,"High",)))))</f>
      </c>
      <c r="N21" s="61"/>
      <c r="O21" s="62"/>
      <c r="P21" s="63">
        <f t="shared" si="0"/>
      </c>
      <c r="Q21" s="62"/>
      <c r="R21" s="63">
        <f t="shared" si="1"/>
      </c>
      <c r="S21" s="63">
        <f t="shared" si="2"/>
      </c>
      <c r="T21" s="64">
        <f t="shared" si="3"/>
      </c>
      <c r="U21" s="65">
        <f>IF(L21="","",L21-S21)</f>
      </c>
      <c r="V21" s="70"/>
      <c r="W21" s="35"/>
      <c r="X21" s="35"/>
      <c r="Y21" s="35"/>
      <c r="Z21" s="35"/>
      <c r="AA21" s="36"/>
      <c r="AB21" s="36"/>
      <c r="AC21" s="36"/>
      <c r="AD21" s="36"/>
      <c r="AE21" s="36"/>
      <c r="AF21" s="36"/>
    </row>
    <row r="22" spans="1:32" s="37" customFormat="1" ht="49.5" customHeight="1">
      <c r="A22" s="17"/>
      <c r="B22" s="96"/>
      <c r="C22" s="96"/>
      <c r="D22" s="103"/>
      <c r="E22" s="96"/>
      <c r="F22" s="96"/>
      <c r="G22" s="96"/>
      <c r="H22" s="96"/>
      <c r="I22" s="100"/>
      <c r="J22" s="96"/>
      <c r="K22" s="100"/>
      <c r="L22" s="100"/>
      <c r="M22" s="107"/>
      <c r="N22" s="34"/>
      <c r="O22" s="19"/>
      <c r="P22" s="20">
        <f t="shared" si="0"/>
      </c>
      <c r="Q22" s="19"/>
      <c r="R22" s="20">
        <f t="shared" si="1"/>
      </c>
      <c r="S22" s="20">
        <f t="shared" si="2"/>
      </c>
      <c r="T22" s="41">
        <f t="shared" si="3"/>
      </c>
      <c r="U22" s="44">
        <f>IF(L21="","",L21-S22)</f>
      </c>
      <c r="V22" s="5"/>
      <c r="W22" s="35"/>
      <c r="X22" s="35"/>
      <c r="Y22" s="35"/>
      <c r="Z22" s="35"/>
      <c r="AA22" s="36"/>
      <c r="AB22" s="36"/>
      <c r="AC22" s="36"/>
      <c r="AD22" s="36"/>
      <c r="AE22" s="36"/>
      <c r="AF22" s="36"/>
    </row>
    <row r="23" spans="1:32" s="13" customFormat="1" ht="49.5" customHeight="1" thickBot="1">
      <c r="A23" s="6"/>
      <c r="B23" s="97"/>
      <c r="C23" s="98"/>
      <c r="D23" s="104"/>
      <c r="E23" s="98"/>
      <c r="F23" s="98"/>
      <c r="G23" s="98"/>
      <c r="H23" s="98"/>
      <c r="I23" s="101"/>
      <c r="J23" s="98"/>
      <c r="K23" s="101"/>
      <c r="L23" s="101"/>
      <c r="M23" s="108"/>
      <c r="N23" s="67"/>
      <c r="O23" s="56"/>
      <c r="P23" s="57">
        <f t="shared" si="0"/>
      </c>
      <c r="Q23" s="56"/>
      <c r="R23" s="57">
        <f t="shared" si="1"/>
      </c>
      <c r="S23" s="57">
        <f t="shared" si="2"/>
      </c>
      <c r="T23" s="58">
        <f t="shared" si="3"/>
      </c>
      <c r="U23" s="58">
        <f>IF(L21="","",L21-S23)</f>
      </c>
      <c r="V23" s="59"/>
      <c r="W23" s="11"/>
      <c r="X23" s="11"/>
      <c r="Y23" s="11"/>
      <c r="Z23" s="11"/>
      <c r="AA23" s="12"/>
      <c r="AB23" s="12"/>
      <c r="AC23" s="12"/>
      <c r="AD23" s="12"/>
      <c r="AE23" s="12"/>
      <c r="AF23" s="12"/>
    </row>
    <row r="24" spans="1:32" s="13" customFormat="1" ht="49.5" customHeight="1">
      <c r="A24" s="6"/>
      <c r="B24" s="95"/>
      <c r="C24" s="111"/>
      <c r="D24" s="102"/>
      <c r="E24" s="105"/>
      <c r="F24" s="111"/>
      <c r="G24" s="111"/>
      <c r="H24" s="111"/>
      <c r="I24" s="112">
        <f>IF(H24="Almost Certain",5,IF(H24="likely",4,IF(H24="Possible",3,IF(H24="Unlikely",2,IF(H24="rare",1,"")))))</f>
      </c>
      <c r="J24" s="111"/>
      <c r="K24" s="112">
        <f>IF(J24="Catastrophic",5,IF(J24="Major",4,IF(J24="Moderate",3,IF(J24="Minor",2,IF(J24="Insignificant",1,"")))))</f>
      </c>
      <c r="L24" s="112">
        <f>IF(K24="","",K24+I24)</f>
      </c>
      <c r="M24" s="113">
        <f>IF(L24="","",IF(L24&lt;5,"Low",IF(AND(L24&gt;4,L24&lt;7),"Moderate",IF(L24=7,"Significant",IF(L24&gt;7,"High",)))))</f>
      </c>
      <c r="N24" s="68"/>
      <c r="O24" s="62"/>
      <c r="P24" s="69">
        <f t="shared" si="0"/>
      </c>
      <c r="Q24" s="62"/>
      <c r="R24" s="63">
        <f t="shared" si="1"/>
      </c>
      <c r="S24" s="63">
        <f t="shared" si="2"/>
      </c>
      <c r="T24" s="64">
        <f t="shared" si="3"/>
      </c>
      <c r="U24" s="65">
        <f>IF(L24="","",L24-S24)</f>
      </c>
      <c r="V24" s="70"/>
      <c r="W24" s="11"/>
      <c r="X24" s="11"/>
      <c r="Y24" s="11"/>
      <c r="Z24" s="11"/>
      <c r="AA24" s="12"/>
      <c r="AB24" s="12"/>
      <c r="AC24" s="12"/>
      <c r="AD24" s="12"/>
      <c r="AE24" s="12"/>
      <c r="AF24" s="12"/>
    </row>
    <row r="25" spans="1:32" s="13" customFormat="1" ht="49.5" customHeight="1">
      <c r="A25" s="6"/>
      <c r="B25" s="96"/>
      <c r="C25" s="96"/>
      <c r="D25" s="103"/>
      <c r="E25" s="96"/>
      <c r="F25" s="96"/>
      <c r="G25" s="96"/>
      <c r="H25" s="96"/>
      <c r="I25" s="100"/>
      <c r="J25" s="96"/>
      <c r="K25" s="100"/>
      <c r="L25" s="100"/>
      <c r="M25" s="107"/>
      <c r="N25" s="25"/>
      <c r="O25" s="19"/>
      <c r="P25" s="4">
        <f t="shared" si="0"/>
      </c>
      <c r="Q25" s="19"/>
      <c r="R25" s="20">
        <f t="shared" si="1"/>
      </c>
      <c r="S25" s="20">
        <f t="shared" si="2"/>
      </c>
      <c r="T25" s="41">
        <f t="shared" si="3"/>
      </c>
      <c r="U25" s="44">
        <f>IF(L24="","",L24-S25)</f>
      </c>
      <c r="V25" s="5"/>
      <c r="W25" s="11"/>
      <c r="X25" s="11"/>
      <c r="Y25" s="11"/>
      <c r="Z25" s="11"/>
      <c r="AA25" s="12"/>
      <c r="AB25" s="12"/>
      <c r="AC25" s="12"/>
      <c r="AD25" s="12"/>
      <c r="AE25" s="12"/>
      <c r="AF25" s="12"/>
    </row>
    <row r="26" spans="1:32" s="37" customFormat="1" ht="49.5" customHeight="1" thickBot="1">
      <c r="A26" s="18" t="s">
        <v>11</v>
      </c>
      <c r="B26" s="97"/>
      <c r="C26" s="98"/>
      <c r="D26" s="104"/>
      <c r="E26" s="98"/>
      <c r="F26" s="98"/>
      <c r="G26" s="98"/>
      <c r="H26" s="98"/>
      <c r="I26" s="101"/>
      <c r="J26" s="98"/>
      <c r="K26" s="101"/>
      <c r="L26" s="101"/>
      <c r="M26" s="108"/>
      <c r="N26" s="55"/>
      <c r="O26" s="56"/>
      <c r="P26" s="57">
        <f t="shared" si="0"/>
      </c>
      <c r="Q26" s="56"/>
      <c r="R26" s="57">
        <f t="shared" si="1"/>
      </c>
      <c r="S26" s="57">
        <f t="shared" si="2"/>
      </c>
      <c r="T26" s="58">
        <f t="shared" si="3"/>
      </c>
      <c r="U26" s="58">
        <f>IF(L24="","",L24-S26)</f>
      </c>
      <c r="V26" s="59"/>
      <c r="W26" s="35"/>
      <c r="X26" s="35"/>
      <c r="Y26" s="35"/>
      <c r="Z26" s="35"/>
      <c r="AA26" s="36"/>
      <c r="AB26" s="36"/>
      <c r="AC26" s="36"/>
      <c r="AD26" s="36"/>
      <c r="AE26" s="36"/>
      <c r="AF26" s="36"/>
    </row>
    <row r="27" spans="1:32" s="37" customFormat="1" ht="49.5" customHeight="1">
      <c r="A27" s="22"/>
      <c r="B27" s="95"/>
      <c r="C27" s="111"/>
      <c r="D27" s="102"/>
      <c r="E27" s="105"/>
      <c r="F27" s="111"/>
      <c r="G27" s="111"/>
      <c r="H27" s="111"/>
      <c r="I27" s="112">
        <f>IF(H27="Almost Certain",5,IF(H27="likely",4,IF(H27="Possible",3,IF(H27="Unlikely",2,IF(H27="rare",1,"")))))</f>
      </c>
      <c r="J27" s="111"/>
      <c r="K27" s="112">
        <f>IF(J27="Catastrophic",5,IF(J27="Major",4,IF(J27="Moderate",3,IF(J27="Minor",2,IF(J27="Insignificant",1,"")))))</f>
      </c>
      <c r="L27" s="112">
        <f>IF(K27="","",K27+I27)</f>
      </c>
      <c r="M27" s="113">
        <f>IF(L27="","",IF(L27&lt;5,"Low",IF(AND(L27&gt;4,L27&lt;7),"Moderate",IF(L27=7,"Significant",IF(L27&gt;7,"High",)))))</f>
      </c>
      <c r="N27" s="61"/>
      <c r="O27" s="62"/>
      <c r="P27" s="63">
        <f t="shared" si="0"/>
      </c>
      <c r="Q27" s="62"/>
      <c r="R27" s="63">
        <f t="shared" si="1"/>
      </c>
      <c r="S27" s="63">
        <f t="shared" si="2"/>
      </c>
      <c r="T27" s="64">
        <f t="shared" si="3"/>
      </c>
      <c r="U27" s="65">
        <f>IF(L27="","",L27-S27)</f>
      </c>
      <c r="V27" s="70"/>
      <c r="W27" s="35"/>
      <c r="X27" s="35"/>
      <c r="Y27" s="35"/>
      <c r="Z27" s="35"/>
      <c r="AA27" s="36"/>
      <c r="AB27" s="36"/>
      <c r="AC27" s="36"/>
      <c r="AD27" s="36"/>
      <c r="AE27" s="36"/>
      <c r="AF27" s="36"/>
    </row>
    <row r="28" spans="1:32" s="37" customFormat="1" ht="49.5" customHeight="1">
      <c r="A28" s="17"/>
      <c r="B28" s="96"/>
      <c r="C28" s="96"/>
      <c r="D28" s="103"/>
      <c r="E28" s="96"/>
      <c r="F28" s="96"/>
      <c r="G28" s="96"/>
      <c r="H28" s="96"/>
      <c r="I28" s="100"/>
      <c r="J28" s="96"/>
      <c r="K28" s="100"/>
      <c r="L28" s="100"/>
      <c r="M28" s="107"/>
      <c r="N28" s="34"/>
      <c r="O28" s="19"/>
      <c r="P28" s="20">
        <f t="shared" si="0"/>
      </c>
      <c r="Q28" s="19"/>
      <c r="R28" s="20">
        <f t="shared" si="1"/>
      </c>
      <c r="S28" s="20">
        <f t="shared" si="2"/>
      </c>
      <c r="T28" s="41">
        <f t="shared" si="3"/>
      </c>
      <c r="U28" s="44">
        <f>IF(L27="","",L27-S28)</f>
      </c>
      <c r="V28" s="5"/>
      <c r="W28" s="35"/>
      <c r="X28" s="35"/>
      <c r="Y28" s="35"/>
      <c r="Z28" s="35"/>
      <c r="AA28" s="36"/>
      <c r="AB28" s="36"/>
      <c r="AC28" s="36"/>
      <c r="AD28" s="36"/>
      <c r="AE28" s="36"/>
      <c r="AF28" s="36"/>
    </row>
    <row r="29" spans="1:32" s="13" customFormat="1" ht="49.5" customHeight="1" thickBot="1">
      <c r="A29" s="6"/>
      <c r="B29" s="97"/>
      <c r="C29" s="98"/>
      <c r="D29" s="104"/>
      <c r="E29" s="98"/>
      <c r="F29" s="98"/>
      <c r="G29" s="98"/>
      <c r="H29" s="98"/>
      <c r="I29" s="101"/>
      <c r="J29" s="98"/>
      <c r="K29" s="101"/>
      <c r="L29" s="101"/>
      <c r="M29" s="108"/>
      <c r="N29" s="67"/>
      <c r="O29" s="56"/>
      <c r="P29" s="57">
        <f t="shared" si="0"/>
      </c>
      <c r="Q29" s="56"/>
      <c r="R29" s="57">
        <f t="shared" si="1"/>
      </c>
      <c r="S29" s="57">
        <f t="shared" si="2"/>
      </c>
      <c r="T29" s="58">
        <f t="shared" si="3"/>
      </c>
      <c r="U29" s="58">
        <f>IF(L27="","",L27-S29)</f>
      </c>
      <c r="V29" s="59"/>
      <c r="W29" s="11"/>
      <c r="X29" s="11"/>
      <c r="Y29" s="11"/>
      <c r="Z29" s="11"/>
      <c r="AA29" s="12"/>
      <c r="AB29" s="12"/>
      <c r="AC29" s="12"/>
      <c r="AD29" s="12"/>
      <c r="AE29" s="12"/>
      <c r="AF29" s="12"/>
    </row>
    <row r="30" spans="1:32" s="13" customFormat="1" ht="49.5" customHeight="1">
      <c r="A30" s="6"/>
      <c r="B30" s="95"/>
      <c r="C30" s="111"/>
      <c r="D30" s="102"/>
      <c r="E30" s="105"/>
      <c r="F30" s="111"/>
      <c r="G30" s="111"/>
      <c r="H30" s="111"/>
      <c r="I30" s="112">
        <f>IF(H30="Almost Certain",5,IF(H30="likely",4,IF(H30="Possible",3,IF(H30="Unlikely",2,IF(H30="rare",1,"")))))</f>
      </c>
      <c r="J30" s="111"/>
      <c r="K30" s="112">
        <f>IF(J30="Catastrophic",5,IF(J30="Major",4,IF(J30="Moderate",3,IF(J30="Minor",2,IF(J30="Insignificant",1,"")))))</f>
      </c>
      <c r="L30" s="112">
        <f>IF(K30="","",K30+I30)</f>
      </c>
      <c r="M30" s="113">
        <f>IF(L30="","",IF(L30&lt;5,"Low",IF(AND(L30&gt;4,L30&lt;7),"Moderate",IF(L30=7,"Significant",IF(L30&gt;7,"High",)))))</f>
      </c>
      <c r="N30" s="68"/>
      <c r="O30" s="62"/>
      <c r="P30" s="69">
        <f t="shared" si="0"/>
      </c>
      <c r="Q30" s="62"/>
      <c r="R30" s="63">
        <f t="shared" si="1"/>
      </c>
      <c r="S30" s="63">
        <f t="shared" si="2"/>
      </c>
      <c r="T30" s="64">
        <f t="shared" si="3"/>
      </c>
      <c r="U30" s="65">
        <f>IF(L30="","",L30-S30)</f>
      </c>
      <c r="V30" s="70"/>
      <c r="W30" s="11"/>
      <c r="X30" s="11"/>
      <c r="Y30" s="11"/>
      <c r="Z30" s="11"/>
      <c r="AA30" s="12"/>
      <c r="AB30" s="12"/>
      <c r="AC30" s="12"/>
      <c r="AD30" s="12"/>
      <c r="AE30" s="12"/>
      <c r="AF30" s="12"/>
    </row>
    <row r="31" spans="1:32" s="13" customFormat="1" ht="49.5" customHeight="1">
      <c r="A31" s="6"/>
      <c r="B31" s="96"/>
      <c r="C31" s="96"/>
      <c r="D31" s="103"/>
      <c r="E31" s="96"/>
      <c r="F31" s="96"/>
      <c r="G31" s="96"/>
      <c r="H31" s="96"/>
      <c r="I31" s="100"/>
      <c r="J31" s="96"/>
      <c r="K31" s="100"/>
      <c r="L31" s="100"/>
      <c r="M31" s="107"/>
      <c r="N31" s="25"/>
      <c r="O31" s="19"/>
      <c r="P31" s="4">
        <f t="shared" si="0"/>
      </c>
      <c r="Q31" s="19"/>
      <c r="R31" s="20">
        <f t="shared" si="1"/>
      </c>
      <c r="S31" s="20">
        <f t="shared" si="2"/>
      </c>
      <c r="T31" s="41">
        <f t="shared" si="3"/>
      </c>
      <c r="U31" s="44">
        <f>IF(L30="","",L30-S31)</f>
      </c>
      <c r="V31" s="5"/>
      <c r="W31" s="11"/>
      <c r="X31" s="11"/>
      <c r="Y31" s="11"/>
      <c r="Z31" s="11"/>
      <c r="AA31" s="12"/>
      <c r="AB31" s="12"/>
      <c r="AC31" s="12"/>
      <c r="AD31" s="12"/>
      <c r="AE31" s="12"/>
      <c r="AF31" s="12"/>
    </row>
    <row r="32" spans="1:32" s="13" customFormat="1" ht="49.5" customHeight="1" thickBot="1">
      <c r="A32" s="6"/>
      <c r="B32" s="97"/>
      <c r="C32" s="98"/>
      <c r="D32" s="104"/>
      <c r="E32" s="98"/>
      <c r="F32" s="98"/>
      <c r="G32" s="98"/>
      <c r="H32" s="98"/>
      <c r="I32" s="101"/>
      <c r="J32" s="98"/>
      <c r="K32" s="101"/>
      <c r="L32" s="101"/>
      <c r="M32" s="108"/>
      <c r="N32" s="67"/>
      <c r="O32" s="56"/>
      <c r="P32" s="57">
        <f t="shared" si="0"/>
      </c>
      <c r="Q32" s="56"/>
      <c r="R32" s="57">
        <f t="shared" si="1"/>
      </c>
      <c r="S32" s="57">
        <f t="shared" si="2"/>
      </c>
      <c r="T32" s="58">
        <f t="shared" si="3"/>
      </c>
      <c r="U32" s="58">
        <f>IF(L30="","",L30-S32)</f>
      </c>
      <c r="V32" s="59"/>
      <c r="W32" s="11"/>
      <c r="X32" s="11"/>
      <c r="Y32" s="11"/>
      <c r="Z32" s="11"/>
      <c r="AA32" s="12"/>
      <c r="AB32" s="12"/>
      <c r="AC32" s="12"/>
      <c r="AD32" s="12"/>
      <c r="AE32" s="12"/>
      <c r="AF32" s="12"/>
    </row>
    <row r="33" spans="1:32" s="37" customFormat="1" ht="49.5" customHeight="1">
      <c r="A33" s="18" t="s">
        <v>14</v>
      </c>
      <c r="B33" s="95"/>
      <c r="C33" s="111"/>
      <c r="D33" s="102"/>
      <c r="E33" s="105"/>
      <c r="F33" s="111"/>
      <c r="G33" s="111"/>
      <c r="H33" s="111"/>
      <c r="I33" s="112">
        <f>IF(H33="Almost Certain",5,IF(H33="likely",4,IF(H33="Possible",3,IF(H33="Unlikely",2,IF(H33="rare",1,"")))))</f>
      </c>
      <c r="J33" s="111"/>
      <c r="K33" s="112">
        <f>IF(J33="Catastrophic",5,IF(J33="Major",4,IF(J33="Moderate",3,IF(J33="Minor",2,IF(J33="Insignificant",1,"")))))</f>
      </c>
      <c r="L33" s="112">
        <f>IF(K33="","",K33+I33)</f>
      </c>
      <c r="M33" s="113">
        <f>IF(L33="","",IF(L33&lt;5,"Low",IF(AND(L33&gt;4,L33&lt;7),"Moderate",IF(L33=7,"Significant",IF(L33&gt;7,"High",)))))</f>
      </c>
      <c r="N33" s="61"/>
      <c r="O33" s="62"/>
      <c r="P33" s="63">
        <f t="shared" si="0"/>
      </c>
      <c r="Q33" s="62"/>
      <c r="R33" s="63">
        <f t="shared" si="1"/>
      </c>
      <c r="S33" s="63">
        <f t="shared" si="2"/>
      </c>
      <c r="T33" s="64">
        <f t="shared" si="3"/>
      </c>
      <c r="U33" s="65">
        <f>IF(L33="","",L33-S33)</f>
      </c>
      <c r="V33" s="70"/>
      <c r="W33" s="35"/>
      <c r="X33" s="35"/>
      <c r="Y33" s="35"/>
      <c r="Z33" s="35"/>
      <c r="AA33" s="36"/>
      <c r="AB33" s="36"/>
      <c r="AC33" s="36"/>
      <c r="AD33" s="36"/>
      <c r="AE33" s="36"/>
      <c r="AF33" s="36"/>
    </row>
    <row r="34" spans="1:32" s="37" customFormat="1" ht="49.5" customHeight="1">
      <c r="A34" s="22"/>
      <c r="B34" s="96"/>
      <c r="C34" s="96"/>
      <c r="D34" s="103"/>
      <c r="E34" s="96"/>
      <c r="F34" s="96"/>
      <c r="G34" s="96"/>
      <c r="H34" s="96"/>
      <c r="I34" s="100"/>
      <c r="J34" s="96"/>
      <c r="K34" s="100"/>
      <c r="L34" s="100"/>
      <c r="M34" s="107"/>
      <c r="N34" s="34"/>
      <c r="O34" s="19"/>
      <c r="P34" s="20">
        <f t="shared" si="0"/>
      </c>
      <c r="Q34" s="19"/>
      <c r="R34" s="20">
        <f t="shared" si="1"/>
      </c>
      <c r="S34" s="20">
        <f t="shared" si="2"/>
      </c>
      <c r="T34" s="41">
        <f t="shared" si="3"/>
      </c>
      <c r="U34" s="44">
        <f>IF(L33="","",L33-S34)</f>
      </c>
      <c r="V34" s="5"/>
      <c r="W34" s="35"/>
      <c r="X34" s="35"/>
      <c r="Y34" s="35"/>
      <c r="Z34" s="35"/>
      <c r="AA34" s="36"/>
      <c r="AB34" s="36"/>
      <c r="AC34" s="36"/>
      <c r="AD34" s="36"/>
      <c r="AE34" s="36"/>
      <c r="AF34" s="36"/>
    </row>
    <row r="35" spans="1:32" s="37" customFormat="1" ht="49.5" customHeight="1" thickBot="1">
      <c r="A35" s="17"/>
      <c r="B35" s="97"/>
      <c r="C35" s="98"/>
      <c r="D35" s="104"/>
      <c r="E35" s="98"/>
      <c r="F35" s="98"/>
      <c r="G35" s="98"/>
      <c r="H35" s="98"/>
      <c r="I35" s="101"/>
      <c r="J35" s="98"/>
      <c r="K35" s="101"/>
      <c r="L35" s="101"/>
      <c r="M35" s="108"/>
      <c r="N35" s="55"/>
      <c r="O35" s="56"/>
      <c r="P35" s="57">
        <f t="shared" si="0"/>
      </c>
      <c r="Q35" s="56"/>
      <c r="R35" s="57">
        <f t="shared" si="1"/>
      </c>
      <c r="S35" s="57">
        <f t="shared" si="2"/>
      </c>
      <c r="T35" s="58">
        <f t="shared" si="3"/>
      </c>
      <c r="U35" s="58">
        <f>IF(L33="","",L33-S35)</f>
      </c>
      <c r="V35" s="59"/>
      <c r="W35" s="35"/>
      <c r="X35" s="35"/>
      <c r="Y35" s="35"/>
      <c r="Z35" s="35"/>
      <c r="AA35" s="36"/>
      <c r="AB35" s="36"/>
      <c r="AC35" s="36"/>
      <c r="AD35" s="36"/>
      <c r="AE35" s="36"/>
      <c r="AF35" s="36"/>
    </row>
    <row r="36" spans="1:32" s="13" customFormat="1" ht="49.5" customHeight="1">
      <c r="A36" s="6"/>
      <c r="B36" s="95"/>
      <c r="C36" s="111"/>
      <c r="D36" s="102"/>
      <c r="E36" s="105"/>
      <c r="F36" s="111"/>
      <c r="G36" s="111"/>
      <c r="H36" s="111"/>
      <c r="I36" s="112">
        <f>IF(H36="Almost Certain",5,IF(H36="likely",4,IF(H36="Possible",3,IF(H36="Unlikely",2,IF(H36="rare",1,"")))))</f>
      </c>
      <c r="J36" s="111"/>
      <c r="K36" s="112">
        <f>IF(J36="Catastrophic",5,IF(J36="Major",4,IF(J36="Moderate",3,IF(J36="Minor",2,IF(J36="Insignificant",1,"")))))</f>
      </c>
      <c r="L36" s="112">
        <f>IF(K36="","",K36+I36)</f>
      </c>
      <c r="M36" s="113">
        <f>IF(L36="","",IF(L36&lt;5,"Low",IF(AND(L36&gt;4,L36&lt;7),"Moderate",IF(L36=7,"Significant",IF(L36&gt;7,"High",)))))</f>
      </c>
      <c r="N36" s="68"/>
      <c r="O36" s="62"/>
      <c r="P36" s="69">
        <f t="shared" si="0"/>
      </c>
      <c r="Q36" s="62"/>
      <c r="R36" s="63">
        <f t="shared" si="1"/>
      </c>
      <c r="S36" s="63">
        <f t="shared" si="2"/>
      </c>
      <c r="T36" s="64">
        <f t="shared" si="3"/>
      </c>
      <c r="U36" s="65">
        <f>IF(L36="","",L36-S36)</f>
      </c>
      <c r="V36" s="70"/>
      <c r="W36" s="11"/>
      <c r="X36" s="11"/>
      <c r="Y36" s="11"/>
      <c r="Z36" s="11"/>
      <c r="AA36" s="12"/>
      <c r="AB36" s="12"/>
      <c r="AC36" s="12"/>
      <c r="AD36" s="12"/>
      <c r="AE36" s="12"/>
      <c r="AF36" s="12"/>
    </row>
    <row r="37" spans="1:32" s="13" customFormat="1" ht="49.5" customHeight="1">
      <c r="A37" s="6"/>
      <c r="B37" s="96"/>
      <c r="C37" s="96"/>
      <c r="D37" s="103"/>
      <c r="E37" s="96"/>
      <c r="F37" s="96"/>
      <c r="G37" s="96"/>
      <c r="H37" s="96"/>
      <c r="I37" s="100"/>
      <c r="J37" s="96"/>
      <c r="K37" s="100"/>
      <c r="L37" s="100"/>
      <c r="M37" s="107"/>
      <c r="N37" s="25"/>
      <c r="O37" s="19"/>
      <c r="P37" s="4">
        <f t="shared" si="0"/>
      </c>
      <c r="Q37" s="19"/>
      <c r="R37" s="20">
        <f t="shared" si="1"/>
      </c>
      <c r="S37" s="20">
        <f t="shared" si="2"/>
      </c>
      <c r="T37" s="41">
        <f t="shared" si="3"/>
      </c>
      <c r="U37" s="44">
        <f>IF(L36="","",L36-S37)</f>
      </c>
      <c r="V37" s="5"/>
      <c r="W37" s="11"/>
      <c r="X37" s="11"/>
      <c r="Y37" s="11"/>
      <c r="Z37" s="11"/>
      <c r="AA37" s="12"/>
      <c r="AB37" s="12"/>
      <c r="AC37" s="12"/>
      <c r="AD37" s="12"/>
      <c r="AE37" s="12"/>
      <c r="AF37" s="12"/>
    </row>
    <row r="38" spans="1:32" s="13" customFormat="1" ht="49.5" customHeight="1" thickBot="1">
      <c r="A38" s="6"/>
      <c r="B38" s="97"/>
      <c r="C38" s="98"/>
      <c r="D38" s="104"/>
      <c r="E38" s="98"/>
      <c r="F38" s="98"/>
      <c r="G38" s="98"/>
      <c r="H38" s="98"/>
      <c r="I38" s="101"/>
      <c r="J38" s="98"/>
      <c r="K38" s="101"/>
      <c r="L38" s="101"/>
      <c r="M38" s="108"/>
      <c r="N38" s="67"/>
      <c r="O38" s="56"/>
      <c r="P38" s="57">
        <f t="shared" si="0"/>
      </c>
      <c r="Q38" s="56"/>
      <c r="R38" s="57">
        <f t="shared" si="1"/>
      </c>
      <c r="S38" s="57">
        <f t="shared" si="2"/>
      </c>
      <c r="T38" s="58">
        <f t="shared" si="3"/>
      </c>
      <c r="U38" s="58">
        <f>IF(L36="","",L36-S38)</f>
      </c>
      <c r="V38" s="59"/>
      <c r="W38" s="11"/>
      <c r="X38" s="11"/>
      <c r="Y38" s="11"/>
      <c r="Z38" s="11"/>
      <c r="AA38" s="12"/>
      <c r="AB38" s="12"/>
      <c r="AC38" s="12"/>
      <c r="AD38" s="12"/>
      <c r="AE38" s="12"/>
      <c r="AF38" s="12"/>
    </row>
    <row r="39" spans="1:32" s="13" customFormat="1" ht="49.5" customHeight="1">
      <c r="A39" s="6"/>
      <c r="B39" s="95"/>
      <c r="C39" s="111"/>
      <c r="D39" s="102"/>
      <c r="E39" s="105"/>
      <c r="F39" s="111"/>
      <c r="G39" s="111"/>
      <c r="H39" s="111"/>
      <c r="I39" s="112">
        <f>IF(H39="Almost Certain",5,IF(H39="likely",4,IF(H39="Possible",3,IF(H39="Unlikely",2,IF(H39="rare",1,"")))))</f>
      </c>
      <c r="J39" s="111"/>
      <c r="K39" s="112">
        <f>IF(J39="Catastrophic",5,IF(J39="Major",4,IF(J39="Moderate",3,IF(J39="Minor",2,IF(J39="Insignificant",1,"")))))</f>
      </c>
      <c r="L39" s="112">
        <f>IF(K39="","",K39+I39)</f>
      </c>
      <c r="M39" s="113">
        <f>IF(L39="","",IF(L39&lt;5,"Low",IF(AND(L39&gt;4,L39&lt;7),"Moderate",IF(L39=7,"Significant",IF(L39&gt;7,"High",)))))</f>
      </c>
      <c r="N39" s="68"/>
      <c r="O39" s="62"/>
      <c r="P39" s="69">
        <f t="shared" si="0"/>
      </c>
      <c r="Q39" s="62"/>
      <c r="R39" s="63">
        <f t="shared" si="1"/>
      </c>
      <c r="S39" s="63">
        <f t="shared" si="2"/>
      </c>
      <c r="T39" s="64">
        <f t="shared" si="3"/>
      </c>
      <c r="U39" s="65">
        <f>IF(L39="","",L39-S39)</f>
      </c>
      <c r="V39" s="70"/>
      <c r="W39" s="11"/>
      <c r="X39" s="11"/>
      <c r="Y39" s="11"/>
      <c r="Z39" s="11"/>
      <c r="AA39" s="12"/>
      <c r="AB39" s="12"/>
      <c r="AC39" s="12"/>
      <c r="AD39" s="12"/>
      <c r="AE39" s="12"/>
      <c r="AF39" s="12"/>
    </row>
    <row r="40" spans="1:32" s="37" customFormat="1" ht="49.5" customHeight="1">
      <c r="A40" s="18" t="s">
        <v>15</v>
      </c>
      <c r="B40" s="96"/>
      <c r="C40" s="96"/>
      <c r="D40" s="103"/>
      <c r="E40" s="96"/>
      <c r="F40" s="96"/>
      <c r="G40" s="96"/>
      <c r="H40" s="96"/>
      <c r="I40" s="100"/>
      <c r="J40" s="96"/>
      <c r="K40" s="100"/>
      <c r="L40" s="100"/>
      <c r="M40" s="107"/>
      <c r="N40" s="34"/>
      <c r="O40" s="19"/>
      <c r="P40" s="20">
        <f t="shared" si="0"/>
      </c>
      <c r="Q40" s="19"/>
      <c r="R40" s="20">
        <f t="shared" si="1"/>
      </c>
      <c r="S40" s="20">
        <f t="shared" si="2"/>
      </c>
      <c r="T40" s="41">
        <f t="shared" si="3"/>
      </c>
      <c r="U40" s="44">
        <f>IF(L39="","",L39-S40)</f>
      </c>
      <c r="V40" s="5"/>
      <c r="W40" s="35"/>
      <c r="X40" s="35"/>
      <c r="Y40" s="35"/>
      <c r="Z40" s="35"/>
      <c r="AA40" s="36"/>
      <c r="AB40" s="36"/>
      <c r="AC40" s="36"/>
      <c r="AD40" s="36"/>
      <c r="AE40" s="36"/>
      <c r="AF40" s="36"/>
    </row>
    <row r="41" spans="1:32" s="37" customFormat="1" ht="49.5" customHeight="1" thickBot="1">
      <c r="A41" s="22"/>
      <c r="B41" s="97"/>
      <c r="C41" s="98"/>
      <c r="D41" s="104"/>
      <c r="E41" s="98"/>
      <c r="F41" s="98"/>
      <c r="G41" s="98"/>
      <c r="H41" s="98"/>
      <c r="I41" s="101"/>
      <c r="J41" s="98"/>
      <c r="K41" s="101"/>
      <c r="L41" s="101"/>
      <c r="M41" s="108"/>
      <c r="N41" s="55"/>
      <c r="O41" s="56"/>
      <c r="P41" s="57">
        <f t="shared" si="0"/>
      </c>
      <c r="Q41" s="56"/>
      <c r="R41" s="57">
        <f t="shared" si="1"/>
      </c>
      <c r="S41" s="57">
        <f t="shared" si="2"/>
      </c>
      <c r="T41" s="58">
        <f t="shared" si="3"/>
      </c>
      <c r="U41" s="58">
        <f>IF(L39="","",L39-S41)</f>
      </c>
      <c r="V41" s="59"/>
      <c r="W41" s="35"/>
      <c r="X41" s="35"/>
      <c r="Y41" s="35"/>
      <c r="Z41" s="35"/>
      <c r="AA41" s="36"/>
      <c r="AB41" s="36"/>
      <c r="AC41" s="36"/>
      <c r="AD41" s="36"/>
      <c r="AE41" s="36"/>
      <c r="AF41" s="36"/>
    </row>
    <row r="42" spans="1:32" s="37" customFormat="1" ht="49.5" customHeight="1">
      <c r="A42" s="17"/>
      <c r="B42" s="95"/>
      <c r="C42" s="111"/>
      <c r="D42" s="102"/>
      <c r="E42" s="105"/>
      <c r="F42" s="111"/>
      <c r="G42" s="111"/>
      <c r="H42" s="111"/>
      <c r="I42" s="112">
        <f>IF(H42="Almost Certain",5,IF(H42="likely",4,IF(H42="Possible",3,IF(H42="Unlikely",2,IF(H42="rare",1,"")))))</f>
      </c>
      <c r="J42" s="111"/>
      <c r="K42" s="112">
        <f>IF(J42="Catastrophic",5,IF(J42="Major",4,IF(J42="Moderate",3,IF(J42="Minor",2,IF(J42="Insignificant",1,"")))))</f>
      </c>
      <c r="L42" s="112">
        <f>IF(K42="","",K42+I42)</f>
      </c>
      <c r="M42" s="113">
        <f>IF(L42="","",IF(L42&lt;5,"Low",IF(AND(L42&gt;4,L42&lt;7),"Moderate",IF(L42=7,"Significant",IF(L42&gt;7,"High",)))))</f>
      </c>
      <c r="N42" s="61"/>
      <c r="O42" s="62"/>
      <c r="P42" s="63">
        <f t="shared" si="0"/>
      </c>
      <c r="Q42" s="62"/>
      <c r="R42" s="63">
        <f t="shared" si="1"/>
      </c>
      <c r="S42" s="63">
        <f t="shared" si="2"/>
      </c>
      <c r="T42" s="64">
        <f t="shared" si="3"/>
      </c>
      <c r="U42" s="65">
        <f>IF(L42="","",L42-S42)</f>
      </c>
      <c r="V42" s="70"/>
      <c r="W42" s="35"/>
      <c r="X42" s="35"/>
      <c r="Y42" s="35"/>
      <c r="Z42" s="35"/>
      <c r="AA42" s="36"/>
      <c r="AB42" s="36"/>
      <c r="AC42" s="36"/>
      <c r="AD42" s="36"/>
      <c r="AE42" s="36"/>
      <c r="AF42" s="36"/>
    </row>
    <row r="43" spans="1:32" s="13" customFormat="1" ht="49.5" customHeight="1">
      <c r="A43" s="6"/>
      <c r="B43" s="96"/>
      <c r="C43" s="96"/>
      <c r="D43" s="103"/>
      <c r="E43" s="96"/>
      <c r="F43" s="96"/>
      <c r="G43" s="96"/>
      <c r="H43" s="96"/>
      <c r="I43" s="100"/>
      <c r="J43" s="96"/>
      <c r="K43" s="100"/>
      <c r="L43" s="100"/>
      <c r="M43" s="107"/>
      <c r="N43" s="25"/>
      <c r="O43" s="19"/>
      <c r="P43" s="4">
        <f t="shared" si="0"/>
      </c>
      <c r="Q43" s="19"/>
      <c r="R43" s="20">
        <f t="shared" si="1"/>
      </c>
      <c r="S43" s="20">
        <f t="shared" si="2"/>
      </c>
      <c r="T43" s="41">
        <f t="shared" si="3"/>
      </c>
      <c r="U43" s="44">
        <f>IF(L42="","",L42-S43)</f>
      </c>
      <c r="V43" s="5"/>
      <c r="W43" s="11"/>
      <c r="X43" s="11"/>
      <c r="Y43" s="11"/>
      <c r="Z43" s="11"/>
      <c r="AA43" s="12"/>
      <c r="AB43" s="12"/>
      <c r="AC43" s="12"/>
      <c r="AD43" s="12"/>
      <c r="AE43" s="12"/>
      <c r="AF43" s="12"/>
    </row>
    <row r="44" spans="1:32" s="37" customFormat="1" ht="49.5" customHeight="1" thickBot="1">
      <c r="A44" s="18" t="s">
        <v>13</v>
      </c>
      <c r="B44" s="97"/>
      <c r="C44" s="98"/>
      <c r="D44" s="104"/>
      <c r="E44" s="98"/>
      <c r="F44" s="98"/>
      <c r="G44" s="98"/>
      <c r="H44" s="98"/>
      <c r="I44" s="101"/>
      <c r="J44" s="98"/>
      <c r="K44" s="101"/>
      <c r="L44" s="101"/>
      <c r="M44" s="108"/>
      <c r="N44" s="55"/>
      <c r="O44" s="56"/>
      <c r="P44" s="57">
        <f t="shared" si="0"/>
      </c>
      <c r="Q44" s="56"/>
      <c r="R44" s="57">
        <f t="shared" si="1"/>
      </c>
      <c r="S44" s="57">
        <f t="shared" si="2"/>
      </c>
      <c r="T44" s="58">
        <f t="shared" si="3"/>
      </c>
      <c r="U44" s="58">
        <f>IF(L42="","",L42-S44)</f>
      </c>
      <c r="V44" s="59"/>
      <c r="W44" s="35"/>
      <c r="X44" s="35"/>
      <c r="Y44" s="35"/>
      <c r="Z44" s="35"/>
      <c r="AA44" s="36"/>
      <c r="AB44" s="36"/>
      <c r="AC44" s="36"/>
      <c r="AD44" s="36"/>
      <c r="AE44" s="36"/>
      <c r="AF44" s="36"/>
    </row>
    <row r="45" spans="1:32" s="37" customFormat="1" ht="49.5" customHeight="1">
      <c r="A45" s="22"/>
      <c r="B45" s="95"/>
      <c r="C45" s="111"/>
      <c r="D45" s="102"/>
      <c r="E45" s="105"/>
      <c r="F45" s="111"/>
      <c r="G45" s="111"/>
      <c r="H45" s="111"/>
      <c r="I45" s="112">
        <f>IF(H45="Almost Certain",5,IF(H45="likely",4,IF(H45="Possible",3,IF(H45="Unlikely",2,IF(H45="rare",1,"")))))</f>
      </c>
      <c r="J45" s="111"/>
      <c r="K45" s="112">
        <f>IF(J45="Catastrophic",5,IF(J45="Major",4,IF(J45="Moderate",3,IF(J45="Minor",2,IF(J45="Insignificant",1,"")))))</f>
      </c>
      <c r="L45" s="112">
        <f>IF(K45="","",K45+I45)</f>
      </c>
      <c r="M45" s="113">
        <f>IF(L45="","",IF(L45&lt;5,"Low",IF(AND(L45&gt;4,L45&lt;7),"Moderate",IF(L45=7,"Significant",IF(L45&gt;7,"High",)))))</f>
      </c>
      <c r="N45" s="61"/>
      <c r="O45" s="62"/>
      <c r="P45" s="63">
        <f t="shared" si="0"/>
      </c>
      <c r="Q45" s="62"/>
      <c r="R45" s="63">
        <f t="shared" si="1"/>
      </c>
      <c r="S45" s="63">
        <f t="shared" si="2"/>
      </c>
      <c r="T45" s="64">
        <f t="shared" si="3"/>
      </c>
      <c r="U45" s="65">
        <f>IF(L45="","",L45-S45)</f>
      </c>
      <c r="V45" s="70"/>
      <c r="W45" s="35"/>
      <c r="X45" s="35"/>
      <c r="Y45" s="35"/>
      <c r="Z45" s="35"/>
      <c r="AA45" s="36"/>
      <c r="AB45" s="36"/>
      <c r="AC45" s="36"/>
      <c r="AD45" s="36"/>
      <c r="AE45" s="36"/>
      <c r="AF45" s="36"/>
    </row>
    <row r="46" spans="1:32" s="37" customFormat="1" ht="49.5" customHeight="1">
      <c r="A46" s="17"/>
      <c r="B46" s="96"/>
      <c r="C46" s="96"/>
      <c r="D46" s="103"/>
      <c r="E46" s="96"/>
      <c r="F46" s="96"/>
      <c r="G46" s="96"/>
      <c r="H46" s="96"/>
      <c r="I46" s="100"/>
      <c r="J46" s="96"/>
      <c r="K46" s="100"/>
      <c r="L46" s="100"/>
      <c r="M46" s="107"/>
      <c r="N46" s="34"/>
      <c r="O46" s="19"/>
      <c r="P46" s="20">
        <f t="shared" si="0"/>
      </c>
      <c r="Q46" s="19"/>
      <c r="R46" s="20">
        <f t="shared" si="1"/>
      </c>
      <c r="S46" s="20">
        <f t="shared" si="2"/>
      </c>
      <c r="T46" s="41">
        <f t="shared" si="3"/>
      </c>
      <c r="U46" s="44">
        <f>IF(L45="","",L45-S46)</f>
      </c>
      <c r="V46" s="5"/>
      <c r="W46" s="35"/>
      <c r="X46" s="35"/>
      <c r="Y46" s="35"/>
      <c r="Z46" s="35"/>
      <c r="AA46" s="36"/>
      <c r="AB46" s="36"/>
      <c r="AC46" s="36"/>
      <c r="AD46" s="36"/>
      <c r="AE46" s="36"/>
      <c r="AF46" s="36"/>
    </row>
    <row r="47" spans="1:32" s="37" customFormat="1" ht="49.5" customHeight="1" thickBot="1">
      <c r="A47" s="18" t="s">
        <v>10</v>
      </c>
      <c r="B47" s="97"/>
      <c r="C47" s="98"/>
      <c r="D47" s="104"/>
      <c r="E47" s="98"/>
      <c r="F47" s="98"/>
      <c r="G47" s="98"/>
      <c r="H47" s="98"/>
      <c r="I47" s="101"/>
      <c r="J47" s="98"/>
      <c r="K47" s="101"/>
      <c r="L47" s="101"/>
      <c r="M47" s="108"/>
      <c r="N47" s="55"/>
      <c r="O47" s="56"/>
      <c r="P47" s="57">
        <f t="shared" si="0"/>
      </c>
      <c r="Q47" s="56"/>
      <c r="R47" s="57">
        <f t="shared" si="1"/>
      </c>
      <c r="S47" s="57">
        <f t="shared" si="2"/>
      </c>
      <c r="T47" s="58">
        <f t="shared" si="3"/>
      </c>
      <c r="U47" s="58">
        <f>IF(L45="","",L45-S47)</f>
      </c>
      <c r="V47" s="59"/>
      <c r="W47" s="35"/>
      <c r="X47" s="35"/>
      <c r="Y47" s="35"/>
      <c r="Z47" s="35"/>
      <c r="AA47" s="36"/>
      <c r="AB47" s="36"/>
      <c r="AC47" s="36"/>
      <c r="AD47" s="36"/>
      <c r="AE47" s="36"/>
      <c r="AF47" s="36"/>
    </row>
    <row r="48" spans="1:32" s="37" customFormat="1" ht="49.5" customHeight="1">
      <c r="A48" s="22"/>
      <c r="B48" s="95"/>
      <c r="C48" s="111"/>
      <c r="D48" s="102"/>
      <c r="E48" s="105"/>
      <c r="F48" s="111"/>
      <c r="G48" s="111"/>
      <c r="H48" s="111"/>
      <c r="I48" s="112">
        <f>IF(H48="Almost Certain",5,IF(H48="likely",4,IF(H48="Possible",3,IF(H48="Unlikely",2,IF(H48="rare",1,"")))))</f>
      </c>
      <c r="J48" s="111"/>
      <c r="K48" s="112">
        <f>IF(J48="Catastrophic",5,IF(J48="Major",4,IF(J48="Moderate",3,IF(J48="Minor",2,IF(J48="Insignificant",1,"")))))</f>
      </c>
      <c r="L48" s="112">
        <f>IF(K48="","",K48+I48)</f>
      </c>
      <c r="M48" s="113">
        <f>IF(L48="","",IF(L48&lt;5,"Low",IF(AND(L48&gt;4,L48&lt;7),"Moderate",IF(L48=7,"Significant",IF(L48&gt;7,"High",)))))</f>
      </c>
      <c r="N48" s="61"/>
      <c r="O48" s="62"/>
      <c r="P48" s="63">
        <f t="shared" si="0"/>
      </c>
      <c r="Q48" s="62"/>
      <c r="R48" s="63">
        <f t="shared" si="1"/>
      </c>
      <c r="S48" s="63">
        <f t="shared" si="2"/>
      </c>
      <c r="T48" s="64">
        <f t="shared" si="3"/>
      </c>
      <c r="U48" s="65">
        <f>IF(L48="","",L48-S48)</f>
      </c>
      <c r="V48" s="70"/>
      <c r="W48" s="35"/>
      <c r="X48" s="35"/>
      <c r="Y48" s="35"/>
      <c r="Z48" s="35"/>
      <c r="AA48" s="36"/>
      <c r="AB48" s="36"/>
      <c r="AC48" s="36"/>
      <c r="AD48" s="36"/>
      <c r="AE48" s="36"/>
      <c r="AF48" s="36"/>
    </row>
    <row r="49" spans="1:32" s="37" customFormat="1" ht="49.5" customHeight="1">
      <c r="A49" s="17"/>
      <c r="B49" s="96"/>
      <c r="C49" s="96"/>
      <c r="D49" s="103"/>
      <c r="E49" s="96"/>
      <c r="F49" s="96"/>
      <c r="G49" s="96"/>
      <c r="H49" s="96"/>
      <c r="I49" s="100"/>
      <c r="J49" s="96"/>
      <c r="K49" s="100"/>
      <c r="L49" s="100"/>
      <c r="M49" s="107"/>
      <c r="N49" s="48"/>
      <c r="O49" s="19"/>
      <c r="P49" s="20">
        <f t="shared" si="0"/>
      </c>
      <c r="Q49" s="19"/>
      <c r="R49" s="20">
        <f t="shared" si="1"/>
      </c>
      <c r="S49" s="20">
        <f t="shared" si="2"/>
      </c>
      <c r="T49" s="41">
        <f t="shared" si="3"/>
      </c>
      <c r="U49" s="44">
        <f>IF(L48="","",L48-S49)</f>
      </c>
      <c r="V49" s="5"/>
      <c r="W49" s="35"/>
      <c r="X49" s="35"/>
      <c r="Y49" s="35"/>
      <c r="Z49" s="35"/>
      <c r="AA49" s="36"/>
      <c r="AB49" s="36"/>
      <c r="AC49" s="36"/>
      <c r="AD49" s="36"/>
      <c r="AE49" s="36"/>
      <c r="AF49" s="36"/>
    </row>
    <row r="50" spans="1:32" s="37" customFormat="1" ht="49.5" customHeight="1" thickBot="1">
      <c r="A50" s="18" t="s">
        <v>16</v>
      </c>
      <c r="B50" s="97"/>
      <c r="C50" s="98"/>
      <c r="D50" s="104"/>
      <c r="E50" s="98"/>
      <c r="F50" s="98"/>
      <c r="G50" s="98"/>
      <c r="H50" s="98"/>
      <c r="I50" s="101"/>
      <c r="J50" s="98"/>
      <c r="K50" s="101"/>
      <c r="L50" s="101"/>
      <c r="M50" s="108"/>
      <c r="N50" s="55"/>
      <c r="O50" s="56"/>
      <c r="P50" s="57">
        <f t="shared" si="0"/>
      </c>
      <c r="Q50" s="56"/>
      <c r="R50" s="57">
        <f t="shared" si="1"/>
      </c>
      <c r="S50" s="57">
        <f t="shared" si="2"/>
      </c>
      <c r="T50" s="58">
        <f t="shared" si="3"/>
      </c>
      <c r="U50" s="58">
        <f>IF(L48="","",L48-S50)</f>
      </c>
      <c r="V50" s="59"/>
      <c r="W50" s="35"/>
      <c r="X50" s="35"/>
      <c r="Y50" s="35"/>
      <c r="Z50" s="35"/>
      <c r="AA50" s="36"/>
      <c r="AB50" s="36"/>
      <c r="AC50" s="36"/>
      <c r="AD50" s="36"/>
      <c r="AE50" s="36"/>
      <c r="AF50" s="36"/>
    </row>
    <row r="51" spans="1:32" s="37" customFormat="1" ht="49.5" customHeight="1">
      <c r="A51" s="22"/>
      <c r="B51" s="95"/>
      <c r="C51" s="111"/>
      <c r="D51" s="102"/>
      <c r="E51" s="105"/>
      <c r="F51" s="111"/>
      <c r="G51" s="111"/>
      <c r="H51" s="111"/>
      <c r="I51" s="112">
        <f>IF(H51="Almost Certain",5,IF(H51="likely",4,IF(H51="Possible",3,IF(H51="Unlikely",2,IF(H51="rare",1,"")))))</f>
      </c>
      <c r="J51" s="111"/>
      <c r="K51" s="112">
        <f>IF(J51="Catastrophic",5,IF(J51="Major",4,IF(J51="Moderate",3,IF(J51="Minor",2,IF(J51="Insignificant",1,"")))))</f>
      </c>
      <c r="L51" s="112">
        <f>IF(K51="","",K51+I51)</f>
      </c>
      <c r="M51" s="113">
        <f>IF(L51="","",IF(L51&lt;5,"Low",IF(AND(L51&gt;4,L51&lt;7),"Moderate",IF(L51=7,"Significant",IF(L51&gt;7,"High",)))))</f>
      </c>
      <c r="N51" s="61"/>
      <c r="O51" s="62"/>
      <c r="P51" s="63">
        <f t="shared" si="0"/>
      </c>
      <c r="Q51" s="62"/>
      <c r="R51" s="63">
        <f t="shared" si="1"/>
      </c>
      <c r="S51" s="63">
        <f t="shared" si="2"/>
      </c>
      <c r="T51" s="64">
        <f t="shared" si="3"/>
      </c>
      <c r="U51" s="65">
        <f>IF(L51="","",L51-S51)</f>
      </c>
      <c r="V51" s="70"/>
      <c r="W51" s="35"/>
      <c r="X51" s="35"/>
      <c r="Y51" s="35"/>
      <c r="Z51" s="35"/>
      <c r="AA51" s="36"/>
      <c r="AB51" s="36"/>
      <c r="AC51" s="36"/>
      <c r="AD51" s="36"/>
      <c r="AE51" s="36"/>
      <c r="AF51" s="36"/>
    </row>
    <row r="52" spans="1:32" s="37" customFormat="1" ht="49.5" customHeight="1">
      <c r="A52" s="17"/>
      <c r="B52" s="96"/>
      <c r="C52" s="96"/>
      <c r="D52" s="103"/>
      <c r="E52" s="96"/>
      <c r="F52" s="96"/>
      <c r="G52" s="96"/>
      <c r="H52" s="96"/>
      <c r="I52" s="100"/>
      <c r="J52" s="96"/>
      <c r="K52" s="100"/>
      <c r="L52" s="100"/>
      <c r="M52" s="107"/>
      <c r="N52" s="48"/>
      <c r="O52" s="19"/>
      <c r="P52" s="20">
        <f t="shared" si="0"/>
      </c>
      <c r="Q52" s="19"/>
      <c r="R52" s="20">
        <f t="shared" si="1"/>
      </c>
      <c r="S52" s="20">
        <f t="shared" si="2"/>
      </c>
      <c r="T52" s="41">
        <f t="shared" si="3"/>
      </c>
      <c r="U52" s="44">
        <f>IF(L51="","",L51-S52)</f>
      </c>
      <c r="V52" s="5"/>
      <c r="W52" s="35"/>
      <c r="X52" s="35"/>
      <c r="Y52" s="35"/>
      <c r="Z52" s="35"/>
      <c r="AA52" s="36"/>
      <c r="AB52" s="36"/>
      <c r="AC52" s="36"/>
      <c r="AD52" s="36"/>
      <c r="AE52" s="36"/>
      <c r="AF52" s="36"/>
    </row>
    <row r="53" spans="1:32" s="13" customFormat="1" ht="49.5" customHeight="1" thickBot="1">
      <c r="A53" s="6"/>
      <c r="B53" s="97"/>
      <c r="C53" s="98"/>
      <c r="D53" s="104"/>
      <c r="E53" s="98"/>
      <c r="F53" s="98"/>
      <c r="G53" s="98"/>
      <c r="H53" s="98"/>
      <c r="I53" s="101"/>
      <c r="J53" s="98"/>
      <c r="K53" s="101"/>
      <c r="L53" s="101"/>
      <c r="M53" s="108"/>
      <c r="N53" s="67"/>
      <c r="O53" s="56"/>
      <c r="P53" s="57">
        <f t="shared" si="0"/>
      </c>
      <c r="Q53" s="56"/>
      <c r="R53" s="57">
        <f t="shared" si="1"/>
      </c>
      <c r="S53" s="57">
        <f t="shared" si="2"/>
      </c>
      <c r="T53" s="58">
        <f t="shared" si="3"/>
      </c>
      <c r="U53" s="58">
        <f>IF(L51="","",L51-S53)</f>
      </c>
      <c r="V53" s="59"/>
      <c r="W53" s="11"/>
      <c r="X53" s="11"/>
      <c r="Y53" s="11"/>
      <c r="Z53" s="11"/>
      <c r="AA53" s="12"/>
      <c r="AB53" s="12"/>
      <c r="AC53" s="12"/>
      <c r="AD53" s="12"/>
      <c r="AE53" s="12"/>
      <c r="AF53" s="12"/>
    </row>
    <row r="54" spans="1:32" s="37" customFormat="1" ht="49.5" customHeight="1">
      <c r="A54" s="18" t="s">
        <v>12</v>
      </c>
      <c r="B54" s="95"/>
      <c r="C54" s="111"/>
      <c r="D54" s="102"/>
      <c r="E54" s="105"/>
      <c r="F54" s="111"/>
      <c r="G54" s="111"/>
      <c r="H54" s="111"/>
      <c r="I54" s="112">
        <f>IF(H54="Almost Certain",5,IF(H54="likely",4,IF(H54="Possible",3,IF(H54="Unlikely",2,IF(H54="rare",1,"")))))</f>
      </c>
      <c r="J54" s="111"/>
      <c r="K54" s="112">
        <f>IF(J54="Catastrophic",5,IF(J54="Major",4,IF(J54="Moderate",3,IF(J54="Minor",2,IF(J54="Insignificant",1,"")))))</f>
      </c>
      <c r="L54" s="112">
        <f>IF(K54="","",K54+I54)</f>
      </c>
      <c r="M54" s="113">
        <f>IF(L54="","",IF(L54&lt;5,"Low",IF(AND(L54&gt;4,L54&lt;7),"Moderate",IF(L54=7,"Significant",IF(L54&gt;7,"High",)))))</f>
      </c>
      <c r="N54" s="61"/>
      <c r="O54" s="62"/>
      <c r="P54" s="63">
        <f t="shared" si="0"/>
      </c>
      <c r="Q54" s="62"/>
      <c r="R54" s="63">
        <f t="shared" si="1"/>
      </c>
      <c r="S54" s="63">
        <f t="shared" si="2"/>
      </c>
      <c r="T54" s="64">
        <f t="shared" si="3"/>
      </c>
      <c r="U54" s="65">
        <f>IF(L54="","",L54-S54)</f>
      </c>
      <c r="V54" s="71"/>
      <c r="W54" s="36"/>
      <c r="X54" s="36"/>
      <c r="Y54" s="36"/>
      <c r="Z54" s="36"/>
      <c r="AA54" s="36"/>
      <c r="AB54" s="36"/>
      <c r="AC54" s="36"/>
      <c r="AD54" s="36"/>
      <c r="AE54" s="36"/>
      <c r="AF54" s="36"/>
    </row>
    <row r="55" spans="1:32" s="37" customFormat="1" ht="49.5" customHeight="1">
      <c r="A55" s="22"/>
      <c r="B55" s="96"/>
      <c r="C55" s="96"/>
      <c r="D55" s="103"/>
      <c r="E55" s="96"/>
      <c r="F55" s="96"/>
      <c r="G55" s="96"/>
      <c r="H55" s="96"/>
      <c r="I55" s="100"/>
      <c r="J55" s="96"/>
      <c r="K55" s="100"/>
      <c r="L55" s="100"/>
      <c r="M55" s="107"/>
      <c r="N55" s="48"/>
      <c r="O55" s="19"/>
      <c r="P55" s="20">
        <f t="shared" si="0"/>
      </c>
      <c r="Q55" s="19"/>
      <c r="R55" s="20">
        <f t="shared" si="1"/>
      </c>
      <c r="S55" s="20">
        <f t="shared" si="2"/>
      </c>
      <c r="T55" s="41">
        <f t="shared" si="3"/>
      </c>
      <c r="U55" s="44">
        <f>IF(L54="","",L54-S55)</f>
      </c>
      <c r="V55" s="7"/>
      <c r="W55" s="36"/>
      <c r="X55" s="36"/>
      <c r="Y55" s="36"/>
      <c r="Z55" s="36"/>
      <c r="AA55" s="36"/>
      <c r="AB55" s="36"/>
      <c r="AC55" s="36"/>
      <c r="AD55" s="36"/>
      <c r="AE55" s="36"/>
      <c r="AF55" s="36"/>
    </row>
    <row r="56" spans="1:32" s="37" customFormat="1" ht="49.5" customHeight="1" thickBot="1">
      <c r="A56" s="17"/>
      <c r="B56" s="97"/>
      <c r="C56" s="98"/>
      <c r="D56" s="104"/>
      <c r="E56" s="98"/>
      <c r="F56" s="98"/>
      <c r="G56" s="98"/>
      <c r="H56" s="98"/>
      <c r="I56" s="101"/>
      <c r="J56" s="98"/>
      <c r="K56" s="101"/>
      <c r="L56" s="101"/>
      <c r="M56" s="108"/>
      <c r="N56" s="67"/>
      <c r="O56" s="56"/>
      <c r="P56" s="57">
        <f t="shared" si="0"/>
      </c>
      <c r="Q56" s="56"/>
      <c r="R56" s="57">
        <f t="shared" si="1"/>
      </c>
      <c r="S56" s="57">
        <f t="shared" si="2"/>
      </c>
      <c r="T56" s="58">
        <f t="shared" si="3"/>
      </c>
      <c r="U56" s="58">
        <f>IF(L54="","",L54-S56)</f>
      </c>
      <c r="V56" s="72"/>
      <c r="W56" s="36"/>
      <c r="X56" s="36"/>
      <c r="Y56" s="36"/>
      <c r="Z56" s="36"/>
      <c r="AA56" s="36"/>
      <c r="AB56" s="36"/>
      <c r="AC56" s="36"/>
      <c r="AD56" s="36"/>
      <c r="AE56" s="36"/>
      <c r="AF56" s="36"/>
    </row>
    <row r="57" spans="1:32" s="13" customFormat="1" ht="49.5" customHeight="1">
      <c r="A57" s="3"/>
      <c r="B57" s="95"/>
      <c r="C57" s="96"/>
      <c r="D57" s="102"/>
      <c r="E57" s="105"/>
      <c r="F57" s="96"/>
      <c r="G57" s="96"/>
      <c r="H57" s="96"/>
      <c r="I57" s="100">
        <f>IF(H57="Almost Certain",5,IF(H57="likely",4,IF(H57="Possible",3,IF(H57="Unlikely",2,IF(H57="rare",1,"")))))</f>
      </c>
      <c r="J57" s="96"/>
      <c r="K57" s="100">
        <f>IF(J57="Catastrophic",5,IF(J57="Major",4,IF(J57="Moderate",3,IF(J57="Minor",2,IF(J57="Insignificant",1,"")))))</f>
      </c>
      <c r="L57" s="100">
        <f>IF(K57="","",K57+I57)</f>
      </c>
      <c r="M57" s="107">
        <f>IF(L57="","",IF(L57&lt;5,"Low",IF(AND(L57&gt;4,L57&lt;7),"Moderate",IF(L57=7,"Significant",IF(L57&gt;7,"High",)))))</f>
      </c>
      <c r="N57" s="61"/>
      <c r="O57" s="62"/>
      <c r="P57" s="63">
        <f t="shared" si="0"/>
      </c>
      <c r="Q57" s="62"/>
      <c r="R57" s="63">
        <f t="shared" si="1"/>
      </c>
      <c r="S57" s="63">
        <f t="shared" si="2"/>
      </c>
      <c r="T57" s="64">
        <f t="shared" si="3"/>
      </c>
      <c r="U57" s="65">
        <f>IF(L57="","",L57-S57)</f>
      </c>
      <c r="V57" s="71"/>
      <c r="W57" s="12"/>
      <c r="X57" s="12"/>
      <c r="Y57" s="12"/>
      <c r="Z57" s="12"/>
      <c r="AA57" s="12"/>
      <c r="AB57" s="12"/>
      <c r="AC57" s="12"/>
      <c r="AD57" s="12"/>
      <c r="AE57" s="12"/>
      <c r="AF57" s="12"/>
    </row>
    <row r="58" spans="1:32" s="13" customFormat="1" ht="49.5" customHeight="1" thickBot="1">
      <c r="A58" s="8"/>
      <c r="B58" s="96"/>
      <c r="C58" s="96"/>
      <c r="D58" s="103"/>
      <c r="E58" s="96"/>
      <c r="F58" s="96"/>
      <c r="G58" s="96"/>
      <c r="H58" s="96"/>
      <c r="I58" s="100"/>
      <c r="J58" s="96"/>
      <c r="K58" s="100"/>
      <c r="L58" s="100"/>
      <c r="M58" s="107"/>
      <c r="N58" s="48"/>
      <c r="O58" s="19"/>
      <c r="P58" s="20">
        <f t="shared" si="0"/>
      </c>
      <c r="Q58" s="19"/>
      <c r="R58" s="20">
        <f t="shared" si="1"/>
      </c>
      <c r="S58" s="20">
        <f t="shared" si="2"/>
      </c>
      <c r="T58" s="41">
        <f t="shared" si="3"/>
      </c>
      <c r="U58" s="44">
        <f>IF(L57="","",L57-S58)</f>
      </c>
      <c r="V58" s="7"/>
      <c r="W58" s="12"/>
      <c r="X58" s="12"/>
      <c r="Y58" s="12"/>
      <c r="Z58" s="12"/>
      <c r="AA58" s="12"/>
      <c r="AB58" s="12"/>
      <c r="AC58" s="12"/>
      <c r="AD58" s="12"/>
      <c r="AE58" s="12"/>
      <c r="AF58" s="12"/>
    </row>
    <row r="59" spans="1:32" s="13" customFormat="1" ht="49.5" customHeight="1" thickBot="1">
      <c r="A59" s="12"/>
      <c r="B59" s="97"/>
      <c r="C59" s="97"/>
      <c r="D59" s="104"/>
      <c r="E59" s="98"/>
      <c r="F59" s="97"/>
      <c r="G59" s="97"/>
      <c r="H59" s="97"/>
      <c r="I59" s="109"/>
      <c r="J59" s="97"/>
      <c r="K59" s="109"/>
      <c r="L59" s="109"/>
      <c r="M59" s="110"/>
      <c r="N59" s="67"/>
      <c r="O59" s="56"/>
      <c r="P59" s="57">
        <f t="shared" si="0"/>
      </c>
      <c r="Q59" s="56"/>
      <c r="R59" s="57">
        <f t="shared" si="1"/>
      </c>
      <c r="S59" s="57">
        <f t="shared" si="2"/>
      </c>
      <c r="T59" s="58">
        <f t="shared" si="3"/>
      </c>
      <c r="U59" s="58">
        <f>IF(L57="","",L57-S59)</f>
      </c>
      <c r="V59" s="72"/>
      <c r="W59" s="11"/>
      <c r="X59" s="11"/>
      <c r="Y59" s="11"/>
      <c r="Z59" s="11"/>
      <c r="AA59" s="12"/>
      <c r="AB59" s="12"/>
      <c r="AC59" s="12"/>
      <c r="AD59" s="12"/>
      <c r="AE59" s="12"/>
      <c r="AF59" s="12"/>
    </row>
    <row r="60" spans="1:32" s="13" customFormat="1" ht="49.5" customHeight="1">
      <c r="A60" s="12"/>
      <c r="B60" s="95"/>
      <c r="C60" s="95"/>
      <c r="D60" s="102"/>
      <c r="E60" s="105"/>
      <c r="F60" s="95"/>
      <c r="G60" s="95"/>
      <c r="H60" s="95"/>
      <c r="I60" s="99">
        <f>IF(H60="Almost Certain",5,IF(H60="likely",4,IF(H60="Possible",3,IF(H60="Unlikely",2,IF(H60="rare",1,"")))))</f>
      </c>
      <c r="J60" s="95"/>
      <c r="K60" s="99">
        <f>IF(J60="Catastrophic",5,IF(J60="Major",4,IF(J60="Moderate",3,IF(J60="Minor",2,IF(J60="Insignificant",1,"")))))</f>
      </c>
      <c r="L60" s="99">
        <f>IF(K60="","",K60+I60)</f>
      </c>
      <c r="M60" s="106">
        <f>IF(L60="","",IF(L60&lt;5,"Low",IF(AND(L60&gt;4,L60&lt;7),"Moderate",IF(L60=7,"Significant",IF(L60&gt;7,"High",)))))</f>
      </c>
      <c r="N60" s="61"/>
      <c r="O60" s="62"/>
      <c r="P60" s="63">
        <f t="shared" si="0"/>
      </c>
      <c r="Q60" s="62"/>
      <c r="R60" s="63">
        <f t="shared" si="1"/>
      </c>
      <c r="S60" s="63">
        <f t="shared" si="2"/>
      </c>
      <c r="T60" s="64">
        <f t="shared" si="3"/>
      </c>
      <c r="U60" s="65">
        <f>IF(L60="","",L60-S60)</f>
      </c>
      <c r="V60" s="71"/>
      <c r="W60" s="11"/>
      <c r="X60" s="11"/>
      <c r="Y60" s="11"/>
      <c r="Z60" s="11"/>
      <c r="AA60" s="12"/>
      <c r="AB60" s="12"/>
      <c r="AC60" s="12"/>
      <c r="AD60" s="12"/>
      <c r="AE60" s="12"/>
      <c r="AF60" s="12"/>
    </row>
    <row r="61" spans="1:32" s="13" customFormat="1" ht="49.5" customHeight="1">
      <c r="A61" s="12"/>
      <c r="B61" s="96"/>
      <c r="C61" s="96"/>
      <c r="D61" s="103"/>
      <c r="E61" s="96"/>
      <c r="F61" s="96"/>
      <c r="G61" s="96"/>
      <c r="H61" s="96"/>
      <c r="I61" s="100"/>
      <c r="J61" s="96"/>
      <c r="K61" s="100"/>
      <c r="L61" s="100"/>
      <c r="M61" s="107"/>
      <c r="N61" s="48"/>
      <c r="O61" s="19"/>
      <c r="P61" s="20">
        <f t="shared" si="0"/>
      </c>
      <c r="Q61" s="19"/>
      <c r="R61" s="20">
        <f t="shared" si="1"/>
      </c>
      <c r="S61" s="20">
        <f t="shared" si="2"/>
      </c>
      <c r="T61" s="41">
        <f t="shared" si="3"/>
      </c>
      <c r="U61" s="44">
        <f>IF(L60="","",L60-S61)</f>
      </c>
      <c r="V61" s="7"/>
      <c r="W61" s="11"/>
      <c r="X61" s="11"/>
      <c r="Y61" s="11"/>
      <c r="Z61" s="11"/>
      <c r="AA61" s="12"/>
      <c r="AB61" s="12"/>
      <c r="AC61" s="12"/>
      <c r="AD61" s="12"/>
      <c r="AE61" s="12"/>
      <c r="AF61" s="12"/>
    </row>
    <row r="62" spans="1:32" s="13" customFormat="1" ht="49.5" customHeight="1" thickBot="1">
      <c r="A62" s="12"/>
      <c r="B62" s="97"/>
      <c r="C62" s="97"/>
      <c r="D62" s="104"/>
      <c r="E62" s="98"/>
      <c r="F62" s="97"/>
      <c r="G62" s="97"/>
      <c r="H62" s="97"/>
      <c r="I62" s="109"/>
      <c r="J62" s="97"/>
      <c r="K62" s="109"/>
      <c r="L62" s="109"/>
      <c r="M62" s="110"/>
      <c r="N62" s="67"/>
      <c r="O62" s="56"/>
      <c r="P62" s="57">
        <f t="shared" si="0"/>
      </c>
      <c r="Q62" s="56"/>
      <c r="R62" s="57">
        <f t="shared" si="1"/>
      </c>
      <c r="S62" s="57">
        <f t="shared" si="2"/>
      </c>
      <c r="T62" s="58">
        <f t="shared" si="3"/>
      </c>
      <c r="U62" s="58">
        <f>IF(L60="","",L60-S62)</f>
      </c>
      <c r="V62" s="72"/>
      <c r="W62" s="11"/>
      <c r="X62" s="11"/>
      <c r="Y62" s="11"/>
      <c r="Z62" s="11"/>
      <c r="AA62" s="12"/>
      <c r="AB62" s="12"/>
      <c r="AC62" s="12"/>
      <c r="AD62" s="12"/>
      <c r="AE62" s="12"/>
      <c r="AF62" s="12"/>
    </row>
    <row r="63" spans="1:32" s="13" customFormat="1" ht="49.5" customHeight="1">
      <c r="A63" s="12"/>
      <c r="B63" s="95"/>
      <c r="C63" s="95"/>
      <c r="D63" s="102"/>
      <c r="E63" s="105"/>
      <c r="F63" s="95"/>
      <c r="G63" s="95"/>
      <c r="H63" s="95"/>
      <c r="I63" s="99">
        <f>IF(H63="Almost Certain",5,IF(H63="likely",4,IF(H63="Possible",3,IF(H63="Unlikely",2,IF(H63="rare",1,"")))))</f>
      </c>
      <c r="J63" s="95"/>
      <c r="K63" s="99">
        <f>IF(J63="Catastrophic",5,IF(J63="Major",4,IF(J63="Moderate",3,IF(J63="Minor",2,IF(J63="Insignificant",1,"")))))</f>
      </c>
      <c r="L63" s="99">
        <f>IF(K63="","",K63+I63)</f>
      </c>
      <c r="M63" s="106">
        <f>IF(L63="","",IF(L63&lt;5,"Low",IF(AND(L63&gt;4,L63&lt;7),"Moderate",IF(L63=7,"Significant",IF(L63&gt;7,"High",)))))</f>
      </c>
      <c r="N63" s="61"/>
      <c r="O63" s="62"/>
      <c r="P63" s="63">
        <f t="shared" si="0"/>
      </c>
      <c r="Q63" s="62"/>
      <c r="R63" s="63">
        <f t="shared" si="1"/>
      </c>
      <c r="S63" s="63">
        <f t="shared" si="2"/>
      </c>
      <c r="T63" s="64">
        <f t="shared" si="3"/>
      </c>
      <c r="U63" s="65">
        <f>IF(L63="","",L63-S63)</f>
      </c>
      <c r="V63" s="71"/>
      <c r="W63" s="11"/>
      <c r="X63" s="11"/>
      <c r="Y63" s="11"/>
      <c r="Z63" s="11"/>
      <c r="AA63" s="12"/>
      <c r="AB63" s="12"/>
      <c r="AC63" s="12"/>
      <c r="AD63" s="12"/>
      <c r="AE63" s="12"/>
      <c r="AF63" s="12"/>
    </row>
    <row r="64" spans="1:32" s="13" customFormat="1" ht="49.5" customHeight="1">
      <c r="A64" s="12"/>
      <c r="B64" s="96"/>
      <c r="C64" s="96"/>
      <c r="D64" s="103"/>
      <c r="E64" s="96"/>
      <c r="F64" s="96"/>
      <c r="G64" s="96"/>
      <c r="H64" s="96"/>
      <c r="I64" s="100"/>
      <c r="J64" s="96"/>
      <c r="K64" s="100"/>
      <c r="L64" s="100"/>
      <c r="M64" s="107"/>
      <c r="N64" s="48"/>
      <c r="O64" s="19"/>
      <c r="P64" s="20">
        <f t="shared" si="0"/>
      </c>
      <c r="Q64" s="19"/>
      <c r="R64" s="20">
        <f t="shared" si="1"/>
      </c>
      <c r="S64" s="20">
        <f t="shared" si="2"/>
      </c>
      <c r="T64" s="41">
        <f t="shared" si="3"/>
      </c>
      <c r="U64" s="44">
        <f>IF(L63="","",L63-S64)</f>
      </c>
      <c r="V64" s="7"/>
      <c r="W64" s="11"/>
      <c r="X64" s="11"/>
      <c r="Y64" s="11"/>
      <c r="Z64" s="11"/>
      <c r="AA64" s="12"/>
      <c r="AB64" s="12"/>
      <c r="AC64" s="12"/>
      <c r="AD64" s="12"/>
      <c r="AE64" s="12"/>
      <c r="AF64" s="12"/>
    </row>
    <row r="65" spans="1:32" s="13" customFormat="1" ht="49.5" customHeight="1" thickBot="1">
      <c r="A65" s="12"/>
      <c r="B65" s="97"/>
      <c r="C65" s="97"/>
      <c r="D65" s="104"/>
      <c r="E65" s="98"/>
      <c r="F65" s="97"/>
      <c r="G65" s="97"/>
      <c r="H65" s="97"/>
      <c r="I65" s="109"/>
      <c r="J65" s="97"/>
      <c r="K65" s="109"/>
      <c r="L65" s="109"/>
      <c r="M65" s="110"/>
      <c r="N65" s="67"/>
      <c r="O65" s="56"/>
      <c r="P65" s="57">
        <f t="shared" si="0"/>
      </c>
      <c r="Q65" s="56"/>
      <c r="R65" s="57">
        <f t="shared" si="1"/>
      </c>
      <c r="S65" s="57">
        <f t="shared" si="2"/>
      </c>
      <c r="T65" s="58">
        <f t="shared" si="3"/>
      </c>
      <c r="U65" s="58">
        <f>IF(L63="","",L63-S65)</f>
      </c>
      <c r="V65" s="72"/>
      <c r="W65" s="11"/>
      <c r="X65" s="11"/>
      <c r="Y65" s="11"/>
      <c r="Z65" s="11"/>
      <c r="AA65" s="12"/>
      <c r="AB65" s="12"/>
      <c r="AC65" s="12"/>
      <c r="AD65" s="12"/>
      <c r="AE65" s="12"/>
      <c r="AF65" s="12"/>
    </row>
    <row r="66" spans="1:32" s="13" customFormat="1" ht="49.5" customHeight="1">
      <c r="A66" s="12"/>
      <c r="B66" s="95"/>
      <c r="C66" s="95"/>
      <c r="D66" s="102"/>
      <c r="E66" s="105"/>
      <c r="F66" s="95"/>
      <c r="G66" s="95"/>
      <c r="H66" s="95"/>
      <c r="I66" s="99">
        <f>IF(H66="Almost Certain",5,IF(H66="likely",4,IF(H66="Possible",3,IF(H66="Unlikely",2,IF(H66="rare",1,"")))))</f>
      </c>
      <c r="J66" s="95"/>
      <c r="K66" s="99">
        <f>IF(J66="Catastrophic",5,IF(J66="Major",4,IF(J66="Moderate",3,IF(J66="Minor",2,IF(J66="Insignificant",1,"")))))</f>
      </c>
      <c r="L66" s="99">
        <f>IF(K66="","",K66+I66)</f>
      </c>
      <c r="M66" s="106">
        <f>IF(L66="","",IF(L66&lt;5,"Low",IF(AND(L66&gt;4,L66&lt;7),"Moderate",IF(L66=7,"Significant",IF(L66&gt;7,"High",)))))</f>
      </c>
      <c r="N66" s="61"/>
      <c r="O66" s="62"/>
      <c r="P66" s="63">
        <f t="shared" si="0"/>
      </c>
      <c r="Q66" s="62"/>
      <c r="R66" s="63">
        <f t="shared" si="1"/>
      </c>
      <c r="S66" s="63">
        <f t="shared" si="2"/>
      </c>
      <c r="T66" s="64">
        <f t="shared" si="3"/>
      </c>
      <c r="U66" s="65">
        <f>IF(L66="","",L66-S66)</f>
      </c>
      <c r="V66" s="71"/>
      <c r="W66" s="11"/>
      <c r="X66" s="11"/>
      <c r="Y66" s="11"/>
      <c r="Z66" s="11"/>
      <c r="AA66" s="12"/>
      <c r="AB66" s="12"/>
      <c r="AC66" s="12"/>
      <c r="AD66" s="12"/>
      <c r="AE66" s="12"/>
      <c r="AF66" s="12"/>
    </row>
    <row r="67" spans="1:32" s="13" customFormat="1" ht="49.5" customHeight="1">
      <c r="A67" s="12"/>
      <c r="B67" s="96"/>
      <c r="C67" s="96"/>
      <c r="D67" s="103"/>
      <c r="E67" s="96"/>
      <c r="F67" s="96"/>
      <c r="G67" s="96"/>
      <c r="H67" s="96"/>
      <c r="I67" s="100"/>
      <c r="J67" s="96"/>
      <c r="K67" s="100"/>
      <c r="L67" s="100"/>
      <c r="M67" s="107"/>
      <c r="N67" s="48"/>
      <c r="O67" s="19"/>
      <c r="P67" s="20">
        <f t="shared" si="0"/>
      </c>
      <c r="Q67" s="19"/>
      <c r="R67" s="20">
        <f aca="true" t="shared" si="4" ref="R67:R130">IF(Q67="Catastrophic",5,IF(Q67="Major",4,IF(Q67="Moderate",3,IF(Q67="Minor",2,IF(Q67="Insignificant",1,"")))))</f>
      </c>
      <c r="S67" s="20">
        <f aca="true" t="shared" si="5" ref="S67:S130">IF(R67="","",R67+P67)</f>
      </c>
      <c r="T67" s="41">
        <f t="shared" si="3"/>
      </c>
      <c r="U67" s="44">
        <f>IF(L66="","",L66-S67)</f>
      </c>
      <c r="V67" s="7"/>
      <c r="W67" s="11"/>
      <c r="X67" s="11"/>
      <c r="Y67" s="11"/>
      <c r="Z67" s="11"/>
      <c r="AA67" s="12"/>
      <c r="AB67" s="12"/>
      <c r="AC67" s="12"/>
      <c r="AD67" s="12"/>
      <c r="AE67" s="12"/>
      <c r="AF67" s="12"/>
    </row>
    <row r="68" spans="1:32" s="13" customFormat="1" ht="49.5" customHeight="1" thickBot="1">
      <c r="A68" s="12"/>
      <c r="B68" s="97"/>
      <c r="C68" s="97"/>
      <c r="D68" s="104"/>
      <c r="E68" s="98"/>
      <c r="F68" s="97"/>
      <c r="G68" s="97"/>
      <c r="H68" s="97"/>
      <c r="I68" s="109"/>
      <c r="J68" s="97"/>
      <c r="K68" s="109"/>
      <c r="L68" s="109"/>
      <c r="M68" s="110"/>
      <c r="N68" s="67"/>
      <c r="O68" s="56"/>
      <c r="P68" s="57">
        <f t="shared" si="0"/>
      </c>
      <c r="Q68" s="56"/>
      <c r="R68" s="57">
        <f t="shared" si="4"/>
      </c>
      <c r="S68" s="57">
        <f t="shared" si="5"/>
      </c>
      <c r="T68" s="58">
        <f t="shared" si="3"/>
      </c>
      <c r="U68" s="58">
        <f>IF(L66="","",L66-S68)</f>
      </c>
      <c r="V68" s="72"/>
      <c r="W68" s="11"/>
      <c r="X68" s="11"/>
      <c r="Y68" s="11"/>
      <c r="Z68" s="11"/>
      <c r="AA68" s="12"/>
      <c r="AB68" s="12"/>
      <c r="AC68" s="12"/>
      <c r="AD68" s="12"/>
      <c r="AE68" s="12"/>
      <c r="AF68" s="12"/>
    </row>
    <row r="69" spans="1:32" s="13" customFormat="1" ht="49.5" customHeight="1">
      <c r="A69" s="12"/>
      <c r="B69" s="95"/>
      <c r="C69" s="95"/>
      <c r="D69" s="102"/>
      <c r="E69" s="105"/>
      <c r="F69" s="95"/>
      <c r="G69" s="95"/>
      <c r="H69" s="95"/>
      <c r="I69" s="99">
        <f>IF(H69="Almost Certain",5,IF(H69="likely",4,IF(H69="Possible",3,IF(H69="Unlikely",2,IF(H69="rare",1,"")))))</f>
      </c>
      <c r="J69" s="95"/>
      <c r="K69" s="99">
        <f>IF(J69="Catastrophic",5,IF(J69="Major",4,IF(J69="Moderate",3,IF(J69="Minor",2,IF(J69="Insignificant",1,"")))))</f>
      </c>
      <c r="L69" s="99">
        <f>IF(K69="","",K69+I69)</f>
      </c>
      <c r="M69" s="106">
        <f>IF(L69="","",IF(L69&lt;5,"Low",IF(AND(L69&gt;4,L69&lt;7),"Moderate",IF(L69=7,"Significant",IF(L69&gt;7,"High",)))))</f>
      </c>
      <c r="N69" s="61"/>
      <c r="O69" s="62"/>
      <c r="P69" s="63">
        <f t="shared" si="0"/>
      </c>
      <c r="Q69" s="62"/>
      <c r="R69" s="63">
        <f t="shared" si="4"/>
      </c>
      <c r="S69" s="63">
        <f t="shared" si="5"/>
      </c>
      <c r="T69" s="64">
        <f t="shared" si="3"/>
      </c>
      <c r="U69" s="65">
        <f>IF(L69="","",L69-S69)</f>
      </c>
      <c r="V69" s="71"/>
      <c r="W69" s="11"/>
      <c r="X69" s="11"/>
      <c r="Y69" s="11"/>
      <c r="Z69" s="11"/>
      <c r="AA69" s="12"/>
      <c r="AB69" s="12"/>
      <c r="AC69" s="12"/>
      <c r="AD69" s="12"/>
      <c r="AE69" s="12"/>
      <c r="AF69" s="12"/>
    </row>
    <row r="70" spans="1:32" s="13" customFormat="1" ht="49.5" customHeight="1">
      <c r="A70" s="12"/>
      <c r="B70" s="96"/>
      <c r="C70" s="96"/>
      <c r="D70" s="103"/>
      <c r="E70" s="96"/>
      <c r="F70" s="96"/>
      <c r="G70" s="96"/>
      <c r="H70" s="96"/>
      <c r="I70" s="100"/>
      <c r="J70" s="96"/>
      <c r="K70" s="100"/>
      <c r="L70" s="100"/>
      <c r="M70" s="107"/>
      <c r="N70" s="48"/>
      <c r="O70" s="19"/>
      <c r="P70" s="20">
        <f t="shared" si="0"/>
      </c>
      <c r="Q70" s="19"/>
      <c r="R70" s="20">
        <f t="shared" si="4"/>
      </c>
      <c r="S70" s="20">
        <f t="shared" si="5"/>
      </c>
      <c r="T70" s="41">
        <f t="shared" si="3"/>
      </c>
      <c r="U70" s="44">
        <f>IF(L69="","",L69-S70)</f>
      </c>
      <c r="V70" s="7"/>
      <c r="W70" s="11"/>
      <c r="X70" s="11"/>
      <c r="Y70" s="11"/>
      <c r="Z70" s="11"/>
      <c r="AA70" s="12"/>
      <c r="AB70" s="12"/>
      <c r="AC70" s="12"/>
      <c r="AD70" s="12"/>
      <c r="AE70" s="12"/>
      <c r="AF70" s="12"/>
    </row>
    <row r="71" spans="1:32" s="13" customFormat="1" ht="49.5" customHeight="1" thickBot="1">
      <c r="A71" s="12"/>
      <c r="B71" s="97"/>
      <c r="C71" s="97"/>
      <c r="D71" s="104"/>
      <c r="E71" s="98"/>
      <c r="F71" s="97"/>
      <c r="G71" s="97"/>
      <c r="H71" s="97"/>
      <c r="I71" s="109"/>
      <c r="J71" s="97"/>
      <c r="K71" s="109"/>
      <c r="L71" s="109"/>
      <c r="M71" s="110"/>
      <c r="N71" s="67"/>
      <c r="O71" s="56"/>
      <c r="P71" s="57">
        <f t="shared" si="0"/>
      </c>
      <c r="Q71" s="56"/>
      <c r="R71" s="57">
        <f t="shared" si="4"/>
      </c>
      <c r="S71" s="57">
        <f t="shared" si="5"/>
      </c>
      <c r="T71" s="58">
        <f t="shared" si="3"/>
      </c>
      <c r="U71" s="58">
        <f>IF(L69="","",L69-S71)</f>
      </c>
      <c r="V71" s="72"/>
      <c r="W71" s="11"/>
      <c r="X71" s="11"/>
      <c r="Y71" s="11"/>
      <c r="Z71" s="11"/>
      <c r="AA71" s="12"/>
      <c r="AB71" s="12"/>
      <c r="AC71" s="12"/>
      <c r="AD71" s="12"/>
      <c r="AE71" s="12"/>
      <c r="AF71" s="12"/>
    </row>
    <row r="72" spans="1:32" s="13" customFormat="1" ht="49.5" customHeight="1">
      <c r="A72" s="12"/>
      <c r="B72" s="95"/>
      <c r="C72" s="95"/>
      <c r="D72" s="102"/>
      <c r="E72" s="105"/>
      <c r="F72" s="95"/>
      <c r="G72" s="95"/>
      <c r="H72" s="95"/>
      <c r="I72" s="99">
        <f>IF(H72="Almost Certain",5,IF(H72="likely",4,IF(H72="Possible",3,IF(H72="Unlikely",2,IF(H72="rare",1,"")))))</f>
      </c>
      <c r="J72" s="95"/>
      <c r="K72" s="99">
        <f>IF(J72="Catastrophic",5,IF(J72="Major",4,IF(J72="Moderate",3,IF(J72="Minor",2,IF(J72="Insignificant",1,"")))))</f>
      </c>
      <c r="L72" s="99">
        <f>IF(K72="","",K72+I72)</f>
      </c>
      <c r="M72" s="106">
        <f>IF(L72="","",IF(L72&lt;5,"Low",IF(AND(L72&gt;4,L72&lt;7),"Moderate",IF(L72=7,"Significant",IF(L72&gt;7,"High",)))))</f>
      </c>
      <c r="N72" s="61"/>
      <c r="O72" s="62"/>
      <c r="P72" s="63">
        <f t="shared" si="0"/>
      </c>
      <c r="Q72" s="62"/>
      <c r="R72" s="63">
        <f t="shared" si="4"/>
      </c>
      <c r="S72" s="63">
        <f t="shared" si="5"/>
      </c>
      <c r="T72" s="64">
        <f t="shared" si="3"/>
      </c>
      <c r="U72" s="65">
        <f>IF(L72="","",L72-S72)</f>
      </c>
      <c r="V72" s="71"/>
      <c r="W72" s="11"/>
      <c r="X72" s="11"/>
      <c r="Y72" s="11"/>
      <c r="Z72" s="11"/>
      <c r="AA72" s="12"/>
      <c r="AB72" s="12"/>
      <c r="AC72" s="12"/>
      <c r="AD72" s="12"/>
      <c r="AE72" s="12"/>
      <c r="AF72" s="12"/>
    </row>
    <row r="73" spans="1:32" s="13" customFormat="1" ht="49.5" customHeight="1">
      <c r="A73" s="12"/>
      <c r="B73" s="96"/>
      <c r="C73" s="96"/>
      <c r="D73" s="103"/>
      <c r="E73" s="96"/>
      <c r="F73" s="96"/>
      <c r="G73" s="96"/>
      <c r="H73" s="96"/>
      <c r="I73" s="100"/>
      <c r="J73" s="96"/>
      <c r="K73" s="100"/>
      <c r="L73" s="100"/>
      <c r="M73" s="107"/>
      <c r="N73" s="48"/>
      <c r="O73" s="19"/>
      <c r="P73" s="20">
        <f t="shared" si="0"/>
      </c>
      <c r="Q73" s="19"/>
      <c r="R73" s="20">
        <f t="shared" si="4"/>
      </c>
      <c r="S73" s="20">
        <f t="shared" si="5"/>
      </c>
      <c r="T73" s="41">
        <f t="shared" si="3"/>
      </c>
      <c r="U73" s="44">
        <f>IF(L72="","",L72-S73)</f>
      </c>
      <c r="V73" s="7"/>
      <c r="W73" s="11"/>
      <c r="X73" s="11"/>
      <c r="Y73" s="11"/>
      <c r="Z73" s="11"/>
      <c r="AA73" s="12"/>
      <c r="AB73" s="12"/>
      <c r="AC73" s="12"/>
      <c r="AD73" s="12"/>
      <c r="AE73" s="12"/>
      <c r="AF73" s="12"/>
    </row>
    <row r="74" spans="1:32" s="13" customFormat="1" ht="49.5" customHeight="1" thickBot="1">
      <c r="A74" s="12"/>
      <c r="B74" s="97"/>
      <c r="C74" s="97"/>
      <c r="D74" s="104"/>
      <c r="E74" s="98"/>
      <c r="F74" s="97"/>
      <c r="G74" s="97"/>
      <c r="H74" s="97"/>
      <c r="I74" s="109"/>
      <c r="J74" s="97"/>
      <c r="K74" s="109"/>
      <c r="L74" s="109"/>
      <c r="M74" s="110"/>
      <c r="N74" s="67"/>
      <c r="O74" s="56"/>
      <c r="P74" s="57">
        <f t="shared" si="0"/>
      </c>
      <c r="Q74" s="56"/>
      <c r="R74" s="57">
        <f t="shared" si="4"/>
      </c>
      <c r="S74" s="57">
        <f t="shared" si="5"/>
      </c>
      <c r="T74" s="58">
        <f t="shared" si="3"/>
      </c>
      <c r="U74" s="58">
        <f>IF(L72="","",L72-S74)</f>
      </c>
      <c r="V74" s="72"/>
      <c r="W74" s="11"/>
      <c r="X74" s="11"/>
      <c r="Y74" s="11"/>
      <c r="Z74" s="11"/>
      <c r="AA74" s="12"/>
      <c r="AB74" s="12"/>
      <c r="AC74" s="12"/>
      <c r="AD74" s="12"/>
      <c r="AE74" s="12"/>
      <c r="AF74" s="12"/>
    </row>
    <row r="75" spans="1:32" s="13" customFormat="1" ht="49.5" customHeight="1">
      <c r="A75" s="12"/>
      <c r="B75" s="95"/>
      <c r="C75" s="95"/>
      <c r="D75" s="102"/>
      <c r="E75" s="105"/>
      <c r="F75" s="95"/>
      <c r="G75" s="95"/>
      <c r="H75" s="95"/>
      <c r="I75" s="99">
        <f>IF(H75="Almost Certain",5,IF(H75="likely",4,IF(H75="Possible",3,IF(H75="Unlikely",2,IF(H75="rare",1,"")))))</f>
      </c>
      <c r="J75" s="95"/>
      <c r="K75" s="99">
        <f>IF(J75="Catastrophic",5,IF(J75="Major",4,IF(J75="Moderate",3,IF(J75="Minor",2,IF(J75="Insignificant",1,"")))))</f>
      </c>
      <c r="L75" s="99">
        <f>IF(K75="","",K75+I75)</f>
      </c>
      <c r="M75" s="106">
        <f>IF(L75="","",IF(L75&lt;5,"Low",IF(AND(L75&gt;4,L75&lt;7),"Moderate",IF(L75=7,"Significant",IF(L75&gt;7,"High",)))))</f>
      </c>
      <c r="N75" s="61"/>
      <c r="O75" s="62"/>
      <c r="P75" s="63">
        <f t="shared" si="0"/>
      </c>
      <c r="Q75" s="62"/>
      <c r="R75" s="63">
        <f t="shared" si="4"/>
      </c>
      <c r="S75" s="63">
        <f t="shared" si="5"/>
      </c>
      <c r="T75" s="64">
        <f t="shared" si="3"/>
      </c>
      <c r="U75" s="65">
        <f>IF(L75="","",L75-S75)</f>
      </c>
      <c r="V75" s="71"/>
      <c r="W75" s="11"/>
      <c r="X75" s="11"/>
      <c r="Y75" s="11"/>
      <c r="Z75" s="11"/>
      <c r="AA75" s="12"/>
      <c r="AB75" s="12"/>
      <c r="AC75" s="12"/>
      <c r="AD75" s="12"/>
      <c r="AE75" s="12"/>
      <c r="AF75" s="12"/>
    </row>
    <row r="76" spans="1:32" s="13" customFormat="1" ht="49.5" customHeight="1">
      <c r="A76" s="12"/>
      <c r="B76" s="96"/>
      <c r="C76" s="96"/>
      <c r="D76" s="103"/>
      <c r="E76" s="96"/>
      <c r="F76" s="96"/>
      <c r="G76" s="96"/>
      <c r="H76" s="96"/>
      <c r="I76" s="100"/>
      <c r="J76" s="96"/>
      <c r="K76" s="100"/>
      <c r="L76" s="100"/>
      <c r="M76" s="107"/>
      <c r="N76" s="48"/>
      <c r="O76" s="19"/>
      <c r="P76" s="20">
        <f t="shared" si="0"/>
      </c>
      <c r="Q76" s="19"/>
      <c r="R76" s="20">
        <f t="shared" si="4"/>
      </c>
      <c r="S76" s="20">
        <f t="shared" si="5"/>
      </c>
      <c r="T76" s="41">
        <f t="shared" si="3"/>
      </c>
      <c r="U76" s="44">
        <f>IF(L75="","",L75-S76)</f>
      </c>
      <c r="V76" s="7"/>
      <c r="W76" s="11"/>
      <c r="X76" s="11"/>
      <c r="Y76" s="11"/>
      <c r="Z76" s="11"/>
      <c r="AA76" s="12"/>
      <c r="AB76" s="12"/>
      <c r="AC76" s="12"/>
      <c r="AD76" s="12"/>
      <c r="AE76" s="12"/>
      <c r="AF76" s="12"/>
    </row>
    <row r="77" spans="1:32" s="13" customFormat="1" ht="49.5" customHeight="1" thickBot="1">
      <c r="A77" s="12"/>
      <c r="B77" s="97"/>
      <c r="C77" s="97"/>
      <c r="D77" s="104"/>
      <c r="E77" s="98"/>
      <c r="F77" s="97"/>
      <c r="G77" s="97"/>
      <c r="H77" s="97"/>
      <c r="I77" s="109"/>
      <c r="J77" s="97"/>
      <c r="K77" s="109"/>
      <c r="L77" s="109"/>
      <c r="M77" s="110"/>
      <c r="N77" s="67"/>
      <c r="O77" s="56"/>
      <c r="P77" s="57">
        <f t="shared" si="0"/>
      </c>
      <c r="Q77" s="56"/>
      <c r="R77" s="57">
        <f t="shared" si="4"/>
      </c>
      <c r="S77" s="57">
        <f t="shared" si="5"/>
      </c>
      <c r="T77" s="58">
        <f t="shared" si="3"/>
      </c>
      <c r="U77" s="58">
        <f>IF(L75="","",L75-S77)</f>
      </c>
      <c r="V77" s="72"/>
      <c r="W77" s="11"/>
      <c r="X77" s="11"/>
      <c r="Y77" s="11"/>
      <c r="Z77" s="11"/>
      <c r="AA77" s="12"/>
      <c r="AB77" s="12"/>
      <c r="AC77" s="12"/>
      <c r="AD77" s="12"/>
      <c r="AE77" s="12"/>
      <c r="AF77" s="12"/>
    </row>
    <row r="78" spans="1:32" s="13" customFormat="1" ht="49.5" customHeight="1">
      <c r="A78" s="12"/>
      <c r="B78" s="95"/>
      <c r="C78" s="95"/>
      <c r="D78" s="102"/>
      <c r="E78" s="105"/>
      <c r="F78" s="95"/>
      <c r="G78" s="95"/>
      <c r="H78" s="95"/>
      <c r="I78" s="99">
        <f>IF(H78="Almost Certain",5,IF(H78="likely",4,IF(H78="Possible",3,IF(H78="Unlikely",2,IF(H78="rare",1,"")))))</f>
      </c>
      <c r="J78" s="95"/>
      <c r="K78" s="99">
        <f>IF(J78="Catastrophic",5,IF(J78="Major",4,IF(J78="Moderate",3,IF(J78="Minor",2,IF(J78="Insignificant",1,"")))))</f>
      </c>
      <c r="L78" s="99">
        <f>IF(K78="","",K78+I78)</f>
      </c>
      <c r="M78" s="106">
        <f>IF(L78="","",IF(L78&lt;5,"Low",IF(AND(L78&gt;4,L78&lt;7),"Moderate",IF(L78=7,"Significant",IF(L78&gt;7,"High",)))))</f>
      </c>
      <c r="N78" s="61"/>
      <c r="O78" s="62"/>
      <c r="P78" s="63">
        <f t="shared" si="0"/>
      </c>
      <c r="Q78" s="62"/>
      <c r="R78" s="63">
        <f t="shared" si="4"/>
      </c>
      <c r="S78" s="63">
        <f t="shared" si="5"/>
      </c>
      <c r="T78" s="64">
        <f t="shared" si="3"/>
      </c>
      <c r="U78" s="65">
        <f>IF(L78="","",L78-S78)</f>
      </c>
      <c r="V78" s="71"/>
      <c r="W78" s="11"/>
      <c r="X78" s="11"/>
      <c r="Y78" s="11"/>
      <c r="Z78" s="11"/>
      <c r="AA78" s="12"/>
      <c r="AB78" s="12"/>
      <c r="AC78" s="12"/>
      <c r="AD78" s="12"/>
      <c r="AE78" s="12"/>
      <c r="AF78" s="12"/>
    </row>
    <row r="79" spans="1:32" s="13" customFormat="1" ht="49.5" customHeight="1">
      <c r="A79" s="12"/>
      <c r="B79" s="96"/>
      <c r="C79" s="96"/>
      <c r="D79" s="103"/>
      <c r="E79" s="96"/>
      <c r="F79" s="96"/>
      <c r="G79" s="96"/>
      <c r="H79" s="96"/>
      <c r="I79" s="100"/>
      <c r="J79" s="96"/>
      <c r="K79" s="100"/>
      <c r="L79" s="100"/>
      <c r="M79" s="107"/>
      <c r="N79" s="48"/>
      <c r="O79" s="19"/>
      <c r="P79" s="20">
        <f t="shared" si="0"/>
      </c>
      <c r="Q79" s="19"/>
      <c r="R79" s="20">
        <f t="shared" si="4"/>
      </c>
      <c r="S79" s="20">
        <f t="shared" si="5"/>
      </c>
      <c r="T79" s="41">
        <f t="shared" si="3"/>
      </c>
      <c r="U79" s="44">
        <f>IF(L78="","",L78-S79)</f>
      </c>
      <c r="V79" s="7"/>
      <c r="W79" s="11"/>
      <c r="X79" s="11"/>
      <c r="Y79" s="11"/>
      <c r="Z79" s="11"/>
      <c r="AA79" s="12"/>
      <c r="AB79" s="12"/>
      <c r="AC79" s="12"/>
      <c r="AD79" s="12"/>
      <c r="AE79" s="12"/>
      <c r="AF79" s="12"/>
    </row>
    <row r="80" spans="1:32" s="13" customFormat="1" ht="49.5" customHeight="1" thickBot="1">
      <c r="A80" s="12"/>
      <c r="B80" s="97"/>
      <c r="C80" s="97"/>
      <c r="D80" s="104"/>
      <c r="E80" s="98"/>
      <c r="F80" s="97"/>
      <c r="G80" s="97"/>
      <c r="H80" s="97"/>
      <c r="I80" s="109"/>
      <c r="J80" s="97"/>
      <c r="K80" s="109"/>
      <c r="L80" s="109"/>
      <c r="M80" s="110"/>
      <c r="N80" s="67"/>
      <c r="O80" s="56"/>
      <c r="P80" s="57">
        <f t="shared" si="0"/>
      </c>
      <c r="Q80" s="56"/>
      <c r="R80" s="57">
        <f t="shared" si="4"/>
      </c>
      <c r="S80" s="57">
        <f t="shared" si="5"/>
      </c>
      <c r="T80" s="58">
        <f t="shared" si="3"/>
      </c>
      <c r="U80" s="58">
        <f>IF(L78="","",L78-S80)</f>
      </c>
      <c r="V80" s="72"/>
      <c r="W80" s="11"/>
      <c r="X80" s="11"/>
      <c r="Y80" s="11"/>
      <c r="Z80" s="11"/>
      <c r="AA80" s="12"/>
      <c r="AB80" s="12"/>
      <c r="AC80" s="12"/>
      <c r="AD80" s="12"/>
      <c r="AE80" s="12"/>
      <c r="AF80" s="12"/>
    </row>
    <row r="81" spans="1:32" s="13" customFormat="1" ht="49.5" customHeight="1">
      <c r="A81" s="12"/>
      <c r="B81" s="95"/>
      <c r="C81" s="95"/>
      <c r="D81" s="102"/>
      <c r="E81" s="105"/>
      <c r="F81" s="95"/>
      <c r="G81" s="95"/>
      <c r="H81" s="95"/>
      <c r="I81" s="99">
        <f>IF(H81="Almost Certain",5,IF(H81="likely",4,IF(H81="Possible",3,IF(H81="Unlikely",2,IF(H81="rare",1,"")))))</f>
      </c>
      <c r="J81" s="95"/>
      <c r="K81" s="99">
        <f>IF(J81="Catastrophic",5,IF(J81="Major",4,IF(J81="Moderate",3,IF(J81="Minor",2,IF(J81="Insignificant",1,"")))))</f>
      </c>
      <c r="L81" s="99">
        <f>IF(K81="","",K81+I81)</f>
      </c>
      <c r="M81" s="106">
        <f>IF(L81="","",IF(L81&lt;5,"Low",IF(AND(L81&gt;4,L81&lt;7),"Moderate",IF(L81=7,"Significant",IF(L81&gt;7,"High",)))))</f>
      </c>
      <c r="N81" s="61"/>
      <c r="O81" s="62"/>
      <c r="P81" s="63">
        <f t="shared" si="0"/>
      </c>
      <c r="Q81" s="62"/>
      <c r="R81" s="63">
        <f t="shared" si="4"/>
      </c>
      <c r="S81" s="63">
        <f t="shared" si="5"/>
      </c>
      <c r="T81" s="64">
        <f t="shared" si="3"/>
      </c>
      <c r="U81" s="65">
        <f>IF(L81="","",L81-S81)</f>
      </c>
      <c r="V81" s="71"/>
      <c r="W81" s="11"/>
      <c r="X81" s="11"/>
      <c r="Y81" s="11"/>
      <c r="Z81" s="11"/>
      <c r="AA81" s="12"/>
      <c r="AB81" s="12"/>
      <c r="AC81" s="12"/>
      <c r="AD81" s="12"/>
      <c r="AE81" s="12"/>
      <c r="AF81" s="12"/>
    </row>
    <row r="82" spans="1:32" s="13" customFormat="1" ht="49.5" customHeight="1">
      <c r="A82" s="12"/>
      <c r="B82" s="96"/>
      <c r="C82" s="96"/>
      <c r="D82" s="103"/>
      <c r="E82" s="96"/>
      <c r="F82" s="96"/>
      <c r="G82" s="96"/>
      <c r="H82" s="96"/>
      <c r="I82" s="100"/>
      <c r="J82" s="96"/>
      <c r="K82" s="100"/>
      <c r="L82" s="100"/>
      <c r="M82" s="107"/>
      <c r="N82" s="48"/>
      <c r="O82" s="19"/>
      <c r="P82" s="20">
        <f t="shared" si="0"/>
      </c>
      <c r="Q82" s="19"/>
      <c r="R82" s="20">
        <f t="shared" si="4"/>
      </c>
      <c r="S82" s="20">
        <f t="shared" si="5"/>
      </c>
      <c r="T82" s="41">
        <f t="shared" si="3"/>
      </c>
      <c r="U82" s="44">
        <f>IF(L81="","",L81-S82)</f>
      </c>
      <c r="V82" s="7"/>
      <c r="W82" s="11"/>
      <c r="X82" s="11"/>
      <c r="Y82" s="11"/>
      <c r="Z82" s="11"/>
      <c r="AA82" s="12"/>
      <c r="AB82" s="12"/>
      <c r="AC82" s="12"/>
      <c r="AD82" s="12"/>
      <c r="AE82" s="12"/>
      <c r="AF82" s="12"/>
    </row>
    <row r="83" spans="1:32" s="13" customFormat="1" ht="49.5" customHeight="1" thickBot="1">
      <c r="A83" s="12"/>
      <c r="B83" s="97"/>
      <c r="C83" s="97"/>
      <c r="D83" s="104"/>
      <c r="E83" s="98"/>
      <c r="F83" s="97"/>
      <c r="G83" s="97"/>
      <c r="H83" s="97"/>
      <c r="I83" s="109"/>
      <c r="J83" s="97"/>
      <c r="K83" s="109"/>
      <c r="L83" s="109"/>
      <c r="M83" s="110"/>
      <c r="N83" s="67"/>
      <c r="O83" s="56"/>
      <c r="P83" s="57">
        <f t="shared" si="0"/>
      </c>
      <c r="Q83" s="56"/>
      <c r="R83" s="57">
        <f t="shared" si="4"/>
      </c>
      <c r="S83" s="57">
        <f t="shared" si="5"/>
      </c>
      <c r="T83" s="58">
        <f t="shared" si="3"/>
      </c>
      <c r="U83" s="58">
        <f>IF(L81="","",L81-S83)</f>
      </c>
      <c r="V83" s="72"/>
      <c r="W83" s="11"/>
      <c r="X83" s="11"/>
      <c r="Y83" s="11"/>
      <c r="Z83" s="11"/>
      <c r="AA83" s="12"/>
      <c r="AB83" s="12"/>
      <c r="AC83" s="12"/>
      <c r="AD83" s="12"/>
      <c r="AE83" s="12"/>
      <c r="AF83" s="12"/>
    </row>
    <row r="84" spans="1:32" s="13" customFormat="1" ht="49.5" customHeight="1">
      <c r="A84" s="12"/>
      <c r="B84" s="95"/>
      <c r="C84" s="95"/>
      <c r="D84" s="102"/>
      <c r="E84" s="105"/>
      <c r="F84" s="95"/>
      <c r="G84" s="95"/>
      <c r="H84" s="95"/>
      <c r="I84" s="99">
        <f>IF(H84="Almost Certain",5,IF(H84="likely",4,IF(H84="Possible",3,IF(H84="Unlikely",2,IF(H84="rare",1,"")))))</f>
      </c>
      <c r="J84" s="95"/>
      <c r="K84" s="99">
        <f>IF(J84="Catastrophic",5,IF(J84="Major",4,IF(J84="Moderate",3,IF(J84="Minor",2,IF(J84="Insignificant",1,"")))))</f>
      </c>
      <c r="L84" s="99">
        <f>IF(K84="","",K84+I84)</f>
      </c>
      <c r="M84" s="106">
        <f>IF(L84="","",IF(L84&lt;5,"Low",IF(AND(L84&gt;4,L84&lt;7),"Moderate",IF(L84=7,"Significant",IF(L84&gt;7,"High",)))))</f>
      </c>
      <c r="N84" s="61"/>
      <c r="O84" s="62"/>
      <c r="P84" s="63">
        <f t="shared" si="0"/>
      </c>
      <c r="Q84" s="62"/>
      <c r="R84" s="63">
        <f t="shared" si="4"/>
      </c>
      <c r="S84" s="63">
        <f t="shared" si="5"/>
      </c>
      <c r="T84" s="64">
        <f t="shared" si="3"/>
      </c>
      <c r="U84" s="65">
        <f>IF(L84="","",L84-S84)</f>
      </c>
      <c r="V84" s="71"/>
      <c r="W84" s="11"/>
      <c r="X84" s="11"/>
      <c r="Y84" s="11"/>
      <c r="Z84" s="11"/>
      <c r="AA84" s="12"/>
      <c r="AB84" s="12"/>
      <c r="AC84" s="12"/>
      <c r="AD84" s="12"/>
      <c r="AE84" s="12"/>
      <c r="AF84" s="12"/>
    </row>
    <row r="85" spans="1:32" s="13" customFormat="1" ht="49.5" customHeight="1">
      <c r="A85" s="12"/>
      <c r="B85" s="96"/>
      <c r="C85" s="96"/>
      <c r="D85" s="103"/>
      <c r="E85" s="96"/>
      <c r="F85" s="96"/>
      <c r="G85" s="96"/>
      <c r="H85" s="96"/>
      <c r="I85" s="100"/>
      <c r="J85" s="96"/>
      <c r="K85" s="100"/>
      <c r="L85" s="100"/>
      <c r="M85" s="107"/>
      <c r="N85" s="48"/>
      <c r="O85" s="19"/>
      <c r="P85" s="20">
        <f t="shared" si="0"/>
      </c>
      <c r="Q85" s="19"/>
      <c r="R85" s="20">
        <f t="shared" si="4"/>
      </c>
      <c r="S85" s="20">
        <f t="shared" si="5"/>
      </c>
      <c r="T85" s="41">
        <f t="shared" si="3"/>
      </c>
      <c r="U85" s="44">
        <f>IF(L84="","",L84-S85)</f>
      </c>
      <c r="V85" s="7"/>
      <c r="W85" s="11"/>
      <c r="X85" s="11"/>
      <c r="Y85" s="11"/>
      <c r="Z85" s="11"/>
      <c r="AA85" s="12"/>
      <c r="AB85" s="12"/>
      <c r="AC85" s="12"/>
      <c r="AD85" s="12"/>
      <c r="AE85" s="12"/>
      <c r="AF85" s="12"/>
    </row>
    <row r="86" spans="1:32" s="13" customFormat="1" ht="49.5" customHeight="1" thickBot="1">
      <c r="A86" s="12"/>
      <c r="B86" s="97"/>
      <c r="C86" s="97"/>
      <c r="D86" s="104"/>
      <c r="E86" s="98"/>
      <c r="F86" s="97"/>
      <c r="G86" s="97"/>
      <c r="H86" s="97"/>
      <c r="I86" s="109"/>
      <c r="J86" s="97"/>
      <c r="K86" s="109"/>
      <c r="L86" s="109"/>
      <c r="M86" s="110"/>
      <c r="N86" s="67"/>
      <c r="O86" s="56"/>
      <c r="P86" s="57">
        <f t="shared" si="0"/>
      </c>
      <c r="Q86" s="56"/>
      <c r="R86" s="57">
        <f t="shared" si="4"/>
      </c>
      <c r="S86" s="57">
        <f t="shared" si="5"/>
      </c>
      <c r="T86" s="58">
        <f t="shared" si="3"/>
      </c>
      <c r="U86" s="58">
        <f>IF(L84="","",L84-S86)</f>
      </c>
      <c r="V86" s="72"/>
      <c r="W86" s="11"/>
      <c r="X86" s="11"/>
      <c r="Y86" s="11"/>
      <c r="Z86" s="11"/>
      <c r="AA86" s="12"/>
      <c r="AB86" s="12"/>
      <c r="AC86" s="12"/>
      <c r="AD86" s="12"/>
      <c r="AE86" s="12"/>
      <c r="AF86" s="12"/>
    </row>
    <row r="87" spans="1:32" s="13" customFormat="1" ht="49.5" customHeight="1">
      <c r="A87" s="12"/>
      <c r="B87" s="95"/>
      <c r="C87" s="95"/>
      <c r="D87" s="102"/>
      <c r="E87" s="105"/>
      <c r="F87" s="95"/>
      <c r="G87" s="95"/>
      <c r="H87" s="95"/>
      <c r="I87" s="99">
        <f>IF(H87="Almost Certain",5,IF(H87="likely",4,IF(H87="Possible",3,IF(H87="Unlikely",2,IF(H87="rare",1,"")))))</f>
      </c>
      <c r="J87" s="95"/>
      <c r="K87" s="99">
        <f>IF(J87="Catastrophic",5,IF(J87="Major",4,IF(J87="Moderate",3,IF(J87="Minor",2,IF(J87="Insignificant",1,"")))))</f>
      </c>
      <c r="L87" s="99">
        <f>IF(K87="","",K87+I87)</f>
      </c>
      <c r="M87" s="106">
        <f>IF(L87="","",IF(L87&lt;5,"Low",IF(AND(L87&gt;4,L87&lt;7),"Moderate",IF(L87=7,"Significant",IF(L87&gt;7,"High",)))))</f>
      </c>
      <c r="N87" s="61"/>
      <c r="O87" s="62"/>
      <c r="P87" s="63">
        <f t="shared" si="0"/>
      </c>
      <c r="Q87" s="62"/>
      <c r="R87" s="63">
        <f t="shared" si="4"/>
      </c>
      <c r="S87" s="63">
        <f t="shared" si="5"/>
      </c>
      <c r="T87" s="64">
        <f t="shared" si="3"/>
      </c>
      <c r="U87" s="65">
        <f>IF(L87="","",L87-S87)</f>
      </c>
      <c r="V87" s="71"/>
      <c r="W87" s="11"/>
      <c r="X87" s="11"/>
      <c r="Y87" s="11"/>
      <c r="Z87" s="11"/>
      <c r="AA87" s="12"/>
      <c r="AB87" s="12"/>
      <c r="AC87" s="12"/>
      <c r="AD87" s="12"/>
      <c r="AE87" s="12"/>
      <c r="AF87" s="12"/>
    </row>
    <row r="88" spans="1:32" s="13" customFormat="1" ht="49.5" customHeight="1">
      <c r="A88" s="12"/>
      <c r="B88" s="96"/>
      <c r="C88" s="96"/>
      <c r="D88" s="103"/>
      <c r="E88" s="96"/>
      <c r="F88" s="96"/>
      <c r="G88" s="96"/>
      <c r="H88" s="96"/>
      <c r="I88" s="100"/>
      <c r="J88" s="96"/>
      <c r="K88" s="100"/>
      <c r="L88" s="100"/>
      <c r="M88" s="107"/>
      <c r="N88" s="48"/>
      <c r="O88" s="19"/>
      <c r="P88" s="20">
        <f aca="true" t="shared" si="6" ref="P88:P151">IF(O88="Almost Certain",5,IF(O88="likely",4,IF(O88="Possible",3,IF(O88="Unlikely",2,IF(O88="rare",1,"")))))</f>
      </c>
      <c r="Q88" s="19"/>
      <c r="R88" s="20">
        <f t="shared" si="4"/>
      </c>
      <c r="S88" s="20">
        <f t="shared" si="5"/>
      </c>
      <c r="T88" s="41">
        <f t="shared" si="3"/>
      </c>
      <c r="U88" s="44">
        <f>IF(L87="","",L87-S88)</f>
      </c>
      <c r="V88" s="7"/>
      <c r="W88" s="11"/>
      <c r="X88" s="11"/>
      <c r="Y88" s="11"/>
      <c r="Z88" s="11"/>
      <c r="AA88" s="12"/>
      <c r="AB88" s="12"/>
      <c r="AC88" s="12"/>
      <c r="AD88" s="12"/>
      <c r="AE88" s="12"/>
      <c r="AF88" s="12"/>
    </row>
    <row r="89" spans="1:32" s="13" customFormat="1" ht="49.5" customHeight="1" thickBot="1">
      <c r="A89" s="12"/>
      <c r="B89" s="97"/>
      <c r="C89" s="97"/>
      <c r="D89" s="104"/>
      <c r="E89" s="98"/>
      <c r="F89" s="97"/>
      <c r="G89" s="97"/>
      <c r="H89" s="97"/>
      <c r="I89" s="109"/>
      <c r="J89" s="97"/>
      <c r="K89" s="109"/>
      <c r="L89" s="109"/>
      <c r="M89" s="110"/>
      <c r="N89" s="67"/>
      <c r="O89" s="56"/>
      <c r="P89" s="57">
        <f t="shared" si="6"/>
      </c>
      <c r="Q89" s="56"/>
      <c r="R89" s="57">
        <f t="shared" si="4"/>
      </c>
      <c r="S89" s="57">
        <f t="shared" si="5"/>
      </c>
      <c r="T89" s="58">
        <f aca="true" t="shared" si="7" ref="T89:T152">IF(S89="","",IF(S89&lt;5,"Low",IF(AND(S89&gt;4,S89&lt;7),"Moderate",IF(S89=7,"Significant",IF(S89&gt;7,"High",)))))</f>
      </c>
      <c r="U89" s="58">
        <f>IF(L87="","",L87-S89)</f>
      </c>
      <c r="V89" s="72"/>
      <c r="W89" s="11"/>
      <c r="X89" s="11"/>
      <c r="Y89" s="11"/>
      <c r="Z89" s="11"/>
      <c r="AA89" s="12"/>
      <c r="AB89" s="12"/>
      <c r="AC89" s="12"/>
      <c r="AD89" s="12"/>
      <c r="AE89" s="12"/>
      <c r="AF89" s="12"/>
    </row>
    <row r="90" spans="1:32" s="13" customFormat="1" ht="49.5" customHeight="1">
      <c r="A90" s="12"/>
      <c r="B90" s="95"/>
      <c r="C90" s="95"/>
      <c r="D90" s="102"/>
      <c r="E90" s="105"/>
      <c r="F90" s="95"/>
      <c r="G90" s="95"/>
      <c r="H90" s="95"/>
      <c r="I90" s="99">
        <f>IF(H90="Almost Certain",5,IF(H90="likely",4,IF(H90="Possible",3,IF(H90="Unlikely",2,IF(H90="rare",1,"")))))</f>
      </c>
      <c r="J90" s="95"/>
      <c r="K90" s="99">
        <f>IF(J90="Catastrophic",5,IF(J90="Major",4,IF(J90="Moderate",3,IF(J90="Minor",2,IF(J90="Insignificant",1,"")))))</f>
      </c>
      <c r="L90" s="99">
        <f>IF(K90="","",K90+I90)</f>
      </c>
      <c r="M90" s="106">
        <f>IF(L90="","",IF(L90&lt;5,"Low",IF(AND(L90&gt;4,L90&lt;7),"Moderate",IF(L90=7,"Significant",IF(L90&gt;7,"High",)))))</f>
      </c>
      <c r="N90" s="61"/>
      <c r="O90" s="62"/>
      <c r="P90" s="63">
        <f t="shared" si="6"/>
      </c>
      <c r="Q90" s="62"/>
      <c r="R90" s="63">
        <f t="shared" si="4"/>
      </c>
      <c r="S90" s="63">
        <f t="shared" si="5"/>
      </c>
      <c r="T90" s="64">
        <f t="shared" si="7"/>
      </c>
      <c r="U90" s="65">
        <f>IF(L90="","",L90-S90)</f>
      </c>
      <c r="V90" s="71"/>
      <c r="W90" s="11"/>
      <c r="X90" s="11"/>
      <c r="Y90" s="11"/>
      <c r="Z90" s="11"/>
      <c r="AA90" s="12"/>
      <c r="AB90" s="12"/>
      <c r="AC90" s="12"/>
      <c r="AD90" s="12"/>
      <c r="AE90" s="12"/>
      <c r="AF90" s="12"/>
    </row>
    <row r="91" spans="1:32" s="13" customFormat="1" ht="49.5" customHeight="1">
      <c r="A91" s="12"/>
      <c r="B91" s="96"/>
      <c r="C91" s="96"/>
      <c r="D91" s="103"/>
      <c r="E91" s="96"/>
      <c r="F91" s="96"/>
      <c r="G91" s="96"/>
      <c r="H91" s="96"/>
      <c r="I91" s="100"/>
      <c r="J91" s="96"/>
      <c r="K91" s="100"/>
      <c r="L91" s="100"/>
      <c r="M91" s="107"/>
      <c r="N91" s="48"/>
      <c r="O91" s="19"/>
      <c r="P91" s="20">
        <f t="shared" si="6"/>
      </c>
      <c r="Q91" s="19"/>
      <c r="R91" s="20">
        <f t="shared" si="4"/>
      </c>
      <c r="S91" s="20">
        <f t="shared" si="5"/>
      </c>
      <c r="T91" s="41">
        <f t="shared" si="7"/>
      </c>
      <c r="U91" s="44">
        <f>IF(L90="","",L90-S91)</f>
      </c>
      <c r="V91" s="7"/>
      <c r="W91" s="11"/>
      <c r="X91" s="11"/>
      <c r="Y91" s="11"/>
      <c r="Z91" s="11"/>
      <c r="AA91" s="12"/>
      <c r="AB91" s="12"/>
      <c r="AC91" s="12"/>
      <c r="AD91" s="12"/>
      <c r="AE91" s="12"/>
      <c r="AF91" s="12"/>
    </row>
    <row r="92" spans="1:32" s="13" customFormat="1" ht="49.5" customHeight="1" thickBot="1">
      <c r="A92" s="12"/>
      <c r="B92" s="97"/>
      <c r="C92" s="97"/>
      <c r="D92" s="104"/>
      <c r="E92" s="98"/>
      <c r="F92" s="97"/>
      <c r="G92" s="97"/>
      <c r="H92" s="97"/>
      <c r="I92" s="109"/>
      <c r="J92" s="97"/>
      <c r="K92" s="109"/>
      <c r="L92" s="109"/>
      <c r="M92" s="110"/>
      <c r="N92" s="67"/>
      <c r="O92" s="56"/>
      <c r="P92" s="57">
        <f t="shared" si="6"/>
      </c>
      <c r="Q92" s="56"/>
      <c r="R92" s="57">
        <f t="shared" si="4"/>
      </c>
      <c r="S92" s="57">
        <f t="shared" si="5"/>
      </c>
      <c r="T92" s="58">
        <f t="shared" si="7"/>
      </c>
      <c r="U92" s="58">
        <f>IF(L90="","",L90-S92)</f>
      </c>
      <c r="V92" s="72"/>
      <c r="W92" s="11"/>
      <c r="X92" s="11"/>
      <c r="Y92" s="11"/>
      <c r="Z92" s="11"/>
      <c r="AA92" s="12"/>
      <c r="AB92" s="12"/>
      <c r="AC92" s="12"/>
      <c r="AD92" s="12"/>
      <c r="AE92" s="12"/>
      <c r="AF92" s="12"/>
    </row>
    <row r="93" spans="1:32" s="13" customFormat="1" ht="49.5" customHeight="1">
      <c r="A93" s="12"/>
      <c r="B93" s="95"/>
      <c r="C93" s="95"/>
      <c r="D93" s="102"/>
      <c r="E93" s="105"/>
      <c r="F93" s="95"/>
      <c r="G93" s="95"/>
      <c r="H93" s="95"/>
      <c r="I93" s="99">
        <f>IF(H93="Almost Certain",5,IF(H93="likely",4,IF(H93="Possible",3,IF(H93="Unlikely",2,IF(H93="rare",1,"")))))</f>
      </c>
      <c r="J93" s="95"/>
      <c r="K93" s="99">
        <f>IF(J93="Catastrophic",5,IF(J93="Major",4,IF(J93="Moderate",3,IF(J93="Minor",2,IF(J93="Insignificant",1,"")))))</f>
      </c>
      <c r="L93" s="99">
        <f>IF(K93="","",K93+I93)</f>
      </c>
      <c r="M93" s="106">
        <f>IF(L93="","",IF(L93&lt;5,"Low",IF(AND(L93&gt;4,L93&lt;7),"Moderate",IF(L93=7,"Significant",IF(L93&gt;7,"High",)))))</f>
      </c>
      <c r="N93" s="61"/>
      <c r="O93" s="62"/>
      <c r="P93" s="63">
        <f t="shared" si="6"/>
      </c>
      <c r="Q93" s="62"/>
      <c r="R93" s="63">
        <f t="shared" si="4"/>
      </c>
      <c r="S93" s="63">
        <f t="shared" si="5"/>
      </c>
      <c r="T93" s="64">
        <f t="shared" si="7"/>
      </c>
      <c r="U93" s="65">
        <f>IF(L93="","",L93-S93)</f>
      </c>
      <c r="V93" s="71"/>
      <c r="W93" s="11"/>
      <c r="X93" s="11"/>
      <c r="Y93" s="11"/>
      <c r="Z93" s="11"/>
      <c r="AA93" s="12"/>
      <c r="AB93" s="12"/>
      <c r="AC93" s="12"/>
      <c r="AD93" s="12"/>
      <c r="AE93" s="12"/>
      <c r="AF93" s="12"/>
    </row>
    <row r="94" spans="1:32" s="13" customFormat="1" ht="49.5" customHeight="1">
      <c r="A94" s="12"/>
      <c r="B94" s="96"/>
      <c r="C94" s="96"/>
      <c r="D94" s="103"/>
      <c r="E94" s="96"/>
      <c r="F94" s="96"/>
      <c r="G94" s="96"/>
      <c r="H94" s="96"/>
      <c r="I94" s="100"/>
      <c r="J94" s="96"/>
      <c r="K94" s="100"/>
      <c r="L94" s="100"/>
      <c r="M94" s="107"/>
      <c r="N94" s="48"/>
      <c r="O94" s="19"/>
      <c r="P94" s="20">
        <f t="shared" si="6"/>
      </c>
      <c r="Q94" s="19"/>
      <c r="R94" s="20">
        <f t="shared" si="4"/>
      </c>
      <c r="S94" s="20">
        <f t="shared" si="5"/>
      </c>
      <c r="T94" s="41">
        <f t="shared" si="7"/>
      </c>
      <c r="U94" s="44">
        <f>IF(L93="","",L93-S94)</f>
      </c>
      <c r="V94" s="7"/>
      <c r="W94" s="11"/>
      <c r="X94" s="11"/>
      <c r="Y94" s="11"/>
      <c r="Z94" s="11"/>
      <c r="AA94" s="12"/>
      <c r="AB94" s="12"/>
      <c r="AC94" s="12"/>
      <c r="AD94" s="12"/>
      <c r="AE94" s="12"/>
      <c r="AF94" s="12"/>
    </row>
    <row r="95" spans="1:32" s="13" customFormat="1" ht="49.5" customHeight="1" thickBot="1">
      <c r="A95" s="12"/>
      <c r="B95" s="97"/>
      <c r="C95" s="97"/>
      <c r="D95" s="104"/>
      <c r="E95" s="98"/>
      <c r="F95" s="97"/>
      <c r="G95" s="97"/>
      <c r="H95" s="97"/>
      <c r="I95" s="109"/>
      <c r="J95" s="97"/>
      <c r="K95" s="109"/>
      <c r="L95" s="109"/>
      <c r="M95" s="110"/>
      <c r="N95" s="67"/>
      <c r="O95" s="56"/>
      <c r="P95" s="57">
        <f t="shared" si="6"/>
      </c>
      <c r="Q95" s="56"/>
      <c r="R95" s="57">
        <f t="shared" si="4"/>
      </c>
      <c r="S95" s="57">
        <f t="shared" si="5"/>
      </c>
      <c r="T95" s="58">
        <f t="shared" si="7"/>
      </c>
      <c r="U95" s="58">
        <f>IF(L93="","",L93-S95)</f>
      </c>
      <c r="V95" s="72"/>
      <c r="W95" s="11"/>
      <c r="X95" s="11"/>
      <c r="Y95" s="11"/>
      <c r="Z95" s="11"/>
      <c r="AA95" s="12"/>
      <c r="AB95" s="12"/>
      <c r="AC95" s="12"/>
      <c r="AD95" s="12"/>
      <c r="AE95" s="12"/>
      <c r="AF95" s="12"/>
    </row>
    <row r="96" spans="1:32" s="9" customFormat="1" ht="49.5" customHeight="1">
      <c r="A96" s="10"/>
      <c r="B96" s="95"/>
      <c r="C96" s="95"/>
      <c r="D96" s="102"/>
      <c r="E96" s="105"/>
      <c r="F96" s="95"/>
      <c r="G96" s="95"/>
      <c r="H96" s="95"/>
      <c r="I96" s="99">
        <f>IF(H96="Almost Certain",5,IF(H96="likely",4,IF(H96="Possible",3,IF(H96="Unlikely",2,IF(H96="rare",1,"")))))</f>
      </c>
      <c r="J96" s="95"/>
      <c r="K96" s="99">
        <f>IF(J96="Catastrophic",5,IF(J96="Major",4,IF(J96="Moderate",3,IF(J96="Minor",2,IF(J96="Insignificant",1,"")))))</f>
      </c>
      <c r="L96" s="99">
        <f>IF(K96="","",K96+I96)</f>
      </c>
      <c r="M96" s="106">
        <f>IF(L96="","",IF(L96&lt;5,"Low",IF(AND(L96&gt;4,L96&lt;7),"Moderate",IF(L96=7,"Significant",IF(L96&gt;7,"High",)))))</f>
      </c>
      <c r="N96" s="61"/>
      <c r="O96" s="62"/>
      <c r="P96" s="63">
        <f t="shared" si="6"/>
      </c>
      <c r="Q96" s="62"/>
      <c r="R96" s="63">
        <f t="shared" si="4"/>
      </c>
      <c r="S96" s="63">
        <f t="shared" si="5"/>
      </c>
      <c r="T96" s="64">
        <f t="shared" si="7"/>
      </c>
      <c r="U96" s="65">
        <f>IF(L96="","",L96-S96)</f>
      </c>
      <c r="V96" s="71"/>
      <c r="W96" s="15"/>
      <c r="X96" s="15"/>
      <c r="Y96" s="15"/>
      <c r="Z96" s="15"/>
      <c r="AA96" s="10"/>
      <c r="AB96" s="10"/>
      <c r="AC96" s="10"/>
      <c r="AD96" s="10"/>
      <c r="AE96" s="10"/>
      <c r="AF96" s="10"/>
    </row>
    <row r="97" spans="1:32" s="9" customFormat="1" ht="49.5" customHeight="1">
      <c r="A97" s="10"/>
      <c r="B97" s="96"/>
      <c r="C97" s="96"/>
      <c r="D97" s="103"/>
      <c r="E97" s="96"/>
      <c r="F97" s="96"/>
      <c r="G97" s="96"/>
      <c r="H97" s="96"/>
      <c r="I97" s="100"/>
      <c r="J97" s="96"/>
      <c r="K97" s="100"/>
      <c r="L97" s="100"/>
      <c r="M97" s="107"/>
      <c r="N97" s="48"/>
      <c r="O97" s="19"/>
      <c r="P97" s="20">
        <f t="shared" si="6"/>
      </c>
      <c r="Q97" s="19"/>
      <c r="R97" s="20">
        <f t="shared" si="4"/>
      </c>
      <c r="S97" s="20">
        <f t="shared" si="5"/>
      </c>
      <c r="T97" s="41">
        <f t="shared" si="7"/>
      </c>
      <c r="U97" s="44">
        <f>IF(L96="","",L96-S97)</f>
      </c>
      <c r="V97" s="7"/>
      <c r="W97" s="15"/>
      <c r="X97" s="15"/>
      <c r="Y97" s="15"/>
      <c r="Z97" s="15"/>
      <c r="AA97" s="10"/>
      <c r="AB97" s="10"/>
      <c r="AC97" s="10"/>
      <c r="AD97" s="10"/>
      <c r="AE97" s="10"/>
      <c r="AF97" s="10"/>
    </row>
    <row r="98" spans="1:32" s="9" customFormat="1" ht="49.5" customHeight="1" thickBot="1">
      <c r="A98" s="10"/>
      <c r="B98" s="97"/>
      <c r="C98" s="97"/>
      <c r="D98" s="104"/>
      <c r="E98" s="98"/>
      <c r="F98" s="97"/>
      <c r="G98" s="97"/>
      <c r="H98" s="97"/>
      <c r="I98" s="109"/>
      <c r="J98" s="97"/>
      <c r="K98" s="109"/>
      <c r="L98" s="109"/>
      <c r="M98" s="110"/>
      <c r="N98" s="67"/>
      <c r="O98" s="56"/>
      <c r="P98" s="57">
        <f t="shared" si="6"/>
      </c>
      <c r="Q98" s="56"/>
      <c r="R98" s="57">
        <f t="shared" si="4"/>
      </c>
      <c r="S98" s="57">
        <f t="shared" si="5"/>
      </c>
      <c r="T98" s="58">
        <f t="shared" si="7"/>
      </c>
      <c r="U98" s="58">
        <f>IF(L96="","",L96-S98)</f>
      </c>
      <c r="V98" s="72"/>
      <c r="W98" s="15"/>
      <c r="X98" s="15"/>
      <c r="Y98" s="15"/>
      <c r="Z98" s="15"/>
      <c r="AA98" s="10"/>
      <c r="AB98" s="10"/>
      <c r="AC98" s="10"/>
      <c r="AD98" s="10"/>
      <c r="AE98" s="10"/>
      <c r="AF98" s="10"/>
    </row>
    <row r="99" spans="1:32" s="9" customFormat="1" ht="49.5" customHeight="1">
      <c r="A99" s="10"/>
      <c r="B99" s="95"/>
      <c r="C99" s="95"/>
      <c r="D99" s="102"/>
      <c r="E99" s="105"/>
      <c r="F99" s="95"/>
      <c r="G99" s="95"/>
      <c r="H99" s="95"/>
      <c r="I99" s="99">
        <f>IF(H99="Almost Certain",5,IF(H99="likely",4,IF(H99="Possible",3,IF(H99="Unlikely",2,IF(H99="rare",1,"")))))</f>
      </c>
      <c r="J99" s="95"/>
      <c r="K99" s="99">
        <f>IF(J99="Catastrophic",5,IF(J99="Major",4,IF(J99="Moderate",3,IF(J99="Minor",2,IF(J99="Insignificant",1,"")))))</f>
      </c>
      <c r="L99" s="99">
        <f>IF(K99="","",K99+I99)</f>
      </c>
      <c r="M99" s="106">
        <f>IF(L99="","",IF(L99&lt;5,"Low",IF(AND(L99&gt;4,L99&lt;7),"Moderate",IF(L99=7,"Significant",IF(L99&gt;7,"High",)))))</f>
      </c>
      <c r="N99" s="61"/>
      <c r="O99" s="62"/>
      <c r="P99" s="63">
        <f t="shared" si="6"/>
      </c>
      <c r="Q99" s="62"/>
      <c r="R99" s="63">
        <f t="shared" si="4"/>
      </c>
      <c r="S99" s="63">
        <f t="shared" si="5"/>
      </c>
      <c r="T99" s="64">
        <f t="shared" si="7"/>
      </c>
      <c r="U99" s="65">
        <f>IF(L99="","",L99-S99)</f>
      </c>
      <c r="V99" s="71"/>
      <c r="W99" s="15"/>
      <c r="X99" s="15"/>
      <c r="Y99" s="15"/>
      <c r="Z99" s="15"/>
      <c r="AA99" s="10"/>
      <c r="AB99" s="10"/>
      <c r="AC99" s="10"/>
      <c r="AD99" s="10"/>
      <c r="AE99" s="10"/>
      <c r="AF99" s="10"/>
    </row>
    <row r="100" spans="1:32" s="9" customFormat="1" ht="49.5" customHeight="1">
      <c r="A100" s="10"/>
      <c r="B100" s="96"/>
      <c r="C100" s="96"/>
      <c r="D100" s="103"/>
      <c r="E100" s="96"/>
      <c r="F100" s="96"/>
      <c r="G100" s="96"/>
      <c r="H100" s="96"/>
      <c r="I100" s="100"/>
      <c r="J100" s="96"/>
      <c r="K100" s="100"/>
      <c r="L100" s="100"/>
      <c r="M100" s="107"/>
      <c r="N100" s="48"/>
      <c r="O100" s="19"/>
      <c r="P100" s="20">
        <f t="shared" si="6"/>
      </c>
      <c r="Q100" s="19"/>
      <c r="R100" s="20">
        <f t="shared" si="4"/>
      </c>
      <c r="S100" s="20">
        <f t="shared" si="5"/>
      </c>
      <c r="T100" s="41">
        <f t="shared" si="7"/>
      </c>
      <c r="U100" s="44">
        <f>IF(L99="","",L99-S100)</f>
      </c>
      <c r="V100" s="7"/>
      <c r="W100" s="15"/>
      <c r="X100" s="15"/>
      <c r="Y100" s="15"/>
      <c r="Z100" s="15"/>
      <c r="AA100" s="10"/>
      <c r="AB100" s="10"/>
      <c r="AC100" s="10"/>
      <c r="AD100" s="10"/>
      <c r="AE100" s="10"/>
      <c r="AF100" s="10"/>
    </row>
    <row r="101" spans="1:32" s="9" customFormat="1" ht="49.5" customHeight="1" thickBot="1">
      <c r="A101" s="10"/>
      <c r="B101" s="97"/>
      <c r="C101" s="97"/>
      <c r="D101" s="104"/>
      <c r="E101" s="98"/>
      <c r="F101" s="97"/>
      <c r="G101" s="97"/>
      <c r="H101" s="97"/>
      <c r="I101" s="109"/>
      <c r="J101" s="97"/>
      <c r="K101" s="109"/>
      <c r="L101" s="109"/>
      <c r="M101" s="110"/>
      <c r="N101" s="67"/>
      <c r="O101" s="56"/>
      <c r="P101" s="57">
        <f t="shared" si="6"/>
      </c>
      <c r="Q101" s="56"/>
      <c r="R101" s="57">
        <f t="shared" si="4"/>
      </c>
      <c r="S101" s="57">
        <f t="shared" si="5"/>
      </c>
      <c r="T101" s="58">
        <f t="shared" si="7"/>
      </c>
      <c r="U101" s="58">
        <f>IF(L99="","",L99-S101)</f>
      </c>
      <c r="V101" s="72"/>
      <c r="W101" s="15"/>
      <c r="X101" s="15"/>
      <c r="Y101" s="15"/>
      <c r="Z101" s="15"/>
      <c r="AA101" s="10"/>
      <c r="AB101" s="10"/>
      <c r="AC101" s="10"/>
      <c r="AD101" s="10"/>
      <c r="AE101" s="10"/>
      <c r="AF101" s="10"/>
    </row>
    <row r="102" spans="1:32" s="9" customFormat="1" ht="49.5" customHeight="1">
      <c r="A102" s="10"/>
      <c r="B102" s="95"/>
      <c r="C102" s="95"/>
      <c r="D102" s="102"/>
      <c r="E102" s="105"/>
      <c r="F102" s="95"/>
      <c r="G102" s="95"/>
      <c r="H102" s="95"/>
      <c r="I102" s="99">
        <f>IF(H102="Almost Certain",5,IF(H102="likely",4,IF(H102="Possible",3,IF(H102="Unlikely",2,IF(H102="rare",1,"")))))</f>
      </c>
      <c r="J102" s="95"/>
      <c r="K102" s="99">
        <f>IF(J102="Catastrophic",5,IF(J102="Major",4,IF(J102="Moderate",3,IF(J102="Minor",2,IF(J102="Insignificant",1,"")))))</f>
      </c>
      <c r="L102" s="99">
        <f>IF(K102="","",K102+I102)</f>
      </c>
      <c r="M102" s="106">
        <f>IF(L102="","",IF(L102&lt;5,"Low",IF(AND(L102&gt;4,L102&lt;7),"Moderate",IF(L102=7,"Significant",IF(L102&gt;7,"High",)))))</f>
      </c>
      <c r="N102" s="61"/>
      <c r="O102" s="62"/>
      <c r="P102" s="63">
        <f t="shared" si="6"/>
      </c>
      <c r="Q102" s="62"/>
      <c r="R102" s="63">
        <f t="shared" si="4"/>
      </c>
      <c r="S102" s="63">
        <f t="shared" si="5"/>
      </c>
      <c r="T102" s="64">
        <f t="shared" si="7"/>
      </c>
      <c r="U102" s="65">
        <f>IF(L102="","",L102-S102)</f>
      </c>
      <c r="V102" s="71"/>
      <c r="W102" s="15"/>
      <c r="X102" s="15"/>
      <c r="Y102" s="15"/>
      <c r="Z102" s="15"/>
      <c r="AA102" s="10"/>
      <c r="AB102" s="10"/>
      <c r="AC102" s="10"/>
      <c r="AD102" s="10"/>
      <c r="AE102" s="10"/>
      <c r="AF102" s="10"/>
    </row>
    <row r="103" spans="1:32" s="9" customFormat="1" ht="49.5" customHeight="1">
      <c r="A103" s="10"/>
      <c r="B103" s="96"/>
      <c r="C103" s="96"/>
      <c r="D103" s="103"/>
      <c r="E103" s="96"/>
      <c r="F103" s="96"/>
      <c r="G103" s="96"/>
      <c r="H103" s="96"/>
      <c r="I103" s="100"/>
      <c r="J103" s="96"/>
      <c r="K103" s="100"/>
      <c r="L103" s="100"/>
      <c r="M103" s="107"/>
      <c r="N103" s="48"/>
      <c r="O103" s="19"/>
      <c r="P103" s="20">
        <f t="shared" si="6"/>
      </c>
      <c r="Q103" s="19"/>
      <c r="R103" s="20">
        <f t="shared" si="4"/>
      </c>
      <c r="S103" s="20">
        <f t="shared" si="5"/>
      </c>
      <c r="T103" s="41">
        <f t="shared" si="7"/>
      </c>
      <c r="U103" s="44">
        <f>IF(L102="","",L102-S103)</f>
      </c>
      <c r="V103" s="7"/>
      <c r="W103" s="15"/>
      <c r="X103" s="15"/>
      <c r="Y103" s="15"/>
      <c r="Z103" s="15"/>
      <c r="AA103" s="10"/>
      <c r="AB103" s="10"/>
      <c r="AC103" s="10"/>
      <c r="AD103" s="10"/>
      <c r="AE103" s="10"/>
      <c r="AF103" s="10"/>
    </row>
    <row r="104" spans="1:32" s="9" customFormat="1" ht="49.5" customHeight="1" thickBot="1">
      <c r="A104" s="10"/>
      <c r="B104" s="97"/>
      <c r="C104" s="97"/>
      <c r="D104" s="104"/>
      <c r="E104" s="98"/>
      <c r="F104" s="97"/>
      <c r="G104" s="97"/>
      <c r="H104" s="97"/>
      <c r="I104" s="109"/>
      <c r="J104" s="97"/>
      <c r="K104" s="109"/>
      <c r="L104" s="109"/>
      <c r="M104" s="110"/>
      <c r="N104" s="67"/>
      <c r="O104" s="56"/>
      <c r="P104" s="57">
        <f t="shared" si="6"/>
      </c>
      <c r="Q104" s="56"/>
      <c r="R104" s="57">
        <f t="shared" si="4"/>
      </c>
      <c r="S104" s="57">
        <f t="shared" si="5"/>
      </c>
      <c r="T104" s="58">
        <f t="shared" si="7"/>
      </c>
      <c r="U104" s="58">
        <f>IF(L102="","",L102-S104)</f>
      </c>
      <c r="V104" s="72"/>
      <c r="W104" s="15"/>
      <c r="X104" s="15"/>
      <c r="Y104" s="15"/>
      <c r="Z104" s="15"/>
      <c r="AA104" s="10"/>
      <c r="AB104" s="10"/>
      <c r="AC104" s="10"/>
      <c r="AD104" s="10"/>
      <c r="AE104" s="10"/>
      <c r="AF104" s="10"/>
    </row>
    <row r="105" spans="1:32" s="9" customFormat="1" ht="49.5" customHeight="1">
      <c r="A105" s="10"/>
      <c r="B105" s="95"/>
      <c r="C105" s="95"/>
      <c r="D105" s="102"/>
      <c r="E105" s="105"/>
      <c r="F105" s="95"/>
      <c r="G105" s="95"/>
      <c r="H105" s="95"/>
      <c r="I105" s="99">
        <f>IF(H105="Almost Certain",5,IF(H105="likely",4,IF(H105="Possible",3,IF(H105="Unlikely",2,IF(H105="rare",1,"")))))</f>
      </c>
      <c r="J105" s="95"/>
      <c r="K105" s="99">
        <f>IF(J105="Catastrophic",5,IF(J105="Major",4,IF(J105="Moderate",3,IF(J105="Minor",2,IF(J105="Insignificant",1,"")))))</f>
      </c>
      <c r="L105" s="99">
        <f>IF(K105="","",K105+I105)</f>
      </c>
      <c r="M105" s="106">
        <f>IF(L105="","",IF(L105&lt;5,"Low",IF(AND(L105&gt;4,L105&lt;7),"Moderate",IF(L105=7,"Significant",IF(L105&gt;7,"High",)))))</f>
      </c>
      <c r="N105" s="61"/>
      <c r="O105" s="62"/>
      <c r="P105" s="63">
        <f t="shared" si="6"/>
      </c>
      <c r="Q105" s="62"/>
      <c r="R105" s="63">
        <f t="shared" si="4"/>
      </c>
      <c r="S105" s="63">
        <f t="shared" si="5"/>
      </c>
      <c r="T105" s="64">
        <f t="shared" si="7"/>
      </c>
      <c r="U105" s="65">
        <f>IF(L105="","",L105-S105)</f>
      </c>
      <c r="V105" s="71"/>
      <c r="W105" s="15"/>
      <c r="X105" s="15"/>
      <c r="Y105" s="15"/>
      <c r="Z105" s="15"/>
      <c r="AA105" s="10"/>
      <c r="AB105" s="10"/>
      <c r="AC105" s="10"/>
      <c r="AD105" s="10"/>
      <c r="AE105" s="10"/>
      <c r="AF105" s="10"/>
    </row>
    <row r="106" spans="1:32" s="9" customFormat="1" ht="49.5" customHeight="1">
      <c r="A106" s="10"/>
      <c r="B106" s="96"/>
      <c r="C106" s="96"/>
      <c r="D106" s="103"/>
      <c r="E106" s="96"/>
      <c r="F106" s="96"/>
      <c r="G106" s="96"/>
      <c r="H106" s="96"/>
      <c r="I106" s="100"/>
      <c r="J106" s="96"/>
      <c r="K106" s="100"/>
      <c r="L106" s="100"/>
      <c r="M106" s="107"/>
      <c r="N106" s="48"/>
      <c r="O106" s="19"/>
      <c r="P106" s="20">
        <f t="shared" si="6"/>
      </c>
      <c r="Q106" s="19"/>
      <c r="R106" s="20">
        <f t="shared" si="4"/>
      </c>
      <c r="S106" s="20">
        <f t="shared" si="5"/>
      </c>
      <c r="T106" s="41">
        <f t="shared" si="7"/>
      </c>
      <c r="U106" s="44">
        <f>IF(L105="","",L105-S106)</f>
      </c>
      <c r="V106" s="7"/>
      <c r="W106" s="15"/>
      <c r="X106" s="15"/>
      <c r="Y106" s="15"/>
      <c r="Z106" s="15"/>
      <c r="AA106" s="10"/>
      <c r="AB106" s="10"/>
      <c r="AC106" s="10"/>
      <c r="AD106" s="10"/>
      <c r="AE106" s="10"/>
      <c r="AF106" s="10"/>
    </row>
    <row r="107" spans="1:32" s="9" customFormat="1" ht="49.5" customHeight="1" thickBot="1">
      <c r="A107" s="10"/>
      <c r="B107" s="97"/>
      <c r="C107" s="97"/>
      <c r="D107" s="104"/>
      <c r="E107" s="98"/>
      <c r="F107" s="97"/>
      <c r="G107" s="97"/>
      <c r="H107" s="97"/>
      <c r="I107" s="109"/>
      <c r="J107" s="97"/>
      <c r="K107" s="109"/>
      <c r="L107" s="109"/>
      <c r="M107" s="110"/>
      <c r="N107" s="67"/>
      <c r="O107" s="56"/>
      <c r="P107" s="57">
        <f t="shared" si="6"/>
      </c>
      <c r="Q107" s="56"/>
      <c r="R107" s="57">
        <f t="shared" si="4"/>
      </c>
      <c r="S107" s="57">
        <f t="shared" si="5"/>
      </c>
      <c r="T107" s="58">
        <f t="shared" si="7"/>
      </c>
      <c r="U107" s="58">
        <f>IF(L105="","",L105-S107)</f>
      </c>
      <c r="V107" s="72"/>
      <c r="W107" s="15"/>
      <c r="X107" s="15"/>
      <c r="Y107" s="15"/>
      <c r="Z107" s="15"/>
      <c r="AA107" s="10"/>
      <c r="AB107" s="10"/>
      <c r="AC107" s="10"/>
      <c r="AD107" s="10"/>
      <c r="AE107" s="10"/>
      <c r="AF107" s="10"/>
    </row>
    <row r="108" spans="1:32" s="9" customFormat="1" ht="49.5" customHeight="1">
      <c r="A108" s="10"/>
      <c r="B108" s="95"/>
      <c r="C108" s="95"/>
      <c r="D108" s="102"/>
      <c r="E108" s="105"/>
      <c r="F108" s="95"/>
      <c r="G108" s="95"/>
      <c r="H108" s="95"/>
      <c r="I108" s="99">
        <f>IF(H108="Almost Certain",5,IF(H108="likely",4,IF(H108="Possible",3,IF(H108="Unlikely",2,IF(H108="rare",1,"")))))</f>
      </c>
      <c r="J108" s="95"/>
      <c r="K108" s="99">
        <f>IF(J108="Catastrophic",5,IF(J108="Major",4,IF(J108="Moderate",3,IF(J108="Minor",2,IF(J108="Insignificant",1,"")))))</f>
      </c>
      <c r="L108" s="99">
        <f>IF(K108="","",K108+I108)</f>
      </c>
      <c r="M108" s="106">
        <f>IF(L108="","",IF(L108&lt;5,"Low",IF(AND(L108&gt;4,L108&lt;7),"Moderate",IF(L108=7,"Significant",IF(L108&gt;7,"High",)))))</f>
      </c>
      <c r="N108" s="61"/>
      <c r="O108" s="62"/>
      <c r="P108" s="63">
        <f t="shared" si="6"/>
      </c>
      <c r="Q108" s="62"/>
      <c r="R108" s="63">
        <f t="shared" si="4"/>
      </c>
      <c r="S108" s="63">
        <f t="shared" si="5"/>
      </c>
      <c r="T108" s="64">
        <f t="shared" si="7"/>
      </c>
      <c r="U108" s="65">
        <f>IF(L108="","",L108-S108)</f>
      </c>
      <c r="V108" s="71"/>
      <c r="W108" s="15"/>
      <c r="X108" s="15"/>
      <c r="Y108" s="15"/>
      <c r="Z108" s="15"/>
      <c r="AA108" s="10"/>
      <c r="AB108" s="10"/>
      <c r="AC108" s="10"/>
      <c r="AD108" s="10"/>
      <c r="AE108" s="10"/>
      <c r="AF108" s="10"/>
    </row>
    <row r="109" spans="1:32" s="9" customFormat="1" ht="49.5" customHeight="1">
      <c r="A109" s="10"/>
      <c r="B109" s="96"/>
      <c r="C109" s="96"/>
      <c r="D109" s="103"/>
      <c r="E109" s="96"/>
      <c r="F109" s="96"/>
      <c r="G109" s="96"/>
      <c r="H109" s="96"/>
      <c r="I109" s="100"/>
      <c r="J109" s="96"/>
      <c r="K109" s="100"/>
      <c r="L109" s="100"/>
      <c r="M109" s="107"/>
      <c r="N109" s="48"/>
      <c r="O109" s="19"/>
      <c r="P109" s="20">
        <f t="shared" si="6"/>
      </c>
      <c r="Q109" s="19"/>
      <c r="R109" s="20">
        <f t="shared" si="4"/>
      </c>
      <c r="S109" s="20">
        <f t="shared" si="5"/>
      </c>
      <c r="T109" s="41">
        <f t="shared" si="7"/>
      </c>
      <c r="U109" s="44">
        <f>IF(L108="","",L108-S109)</f>
      </c>
      <c r="V109" s="7"/>
      <c r="W109" s="15"/>
      <c r="X109" s="15"/>
      <c r="Y109" s="15"/>
      <c r="Z109" s="15"/>
      <c r="AA109" s="10"/>
      <c r="AB109" s="10"/>
      <c r="AC109" s="10"/>
      <c r="AD109" s="10"/>
      <c r="AE109" s="10"/>
      <c r="AF109" s="10"/>
    </row>
    <row r="110" spans="1:32" s="9" customFormat="1" ht="49.5" customHeight="1" thickBot="1">
      <c r="A110" s="10"/>
      <c r="B110" s="97"/>
      <c r="C110" s="97"/>
      <c r="D110" s="104"/>
      <c r="E110" s="98"/>
      <c r="F110" s="97"/>
      <c r="G110" s="97"/>
      <c r="H110" s="97"/>
      <c r="I110" s="109"/>
      <c r="J110" s="97"/>
      <c r="K110" s="109"/>
      <c r="L110" s="109"/>
      <c r="M110" s="110"/>
      <c r="N110" s="67"/>
      <c r="O110" s="56"/>
      <c r="P110" s="57">
        <f t="shared" si="6"/>
      </c>
      <c r="Q110" s="56"/>
      <c r="R110" s="57">
        <f t="shared" si="4"/>
      </c>
      <c r="S110" s="57">
        <f t="shared" si="5"/>
      </c>
      <c r="T110" s="58">
        <f t="shared" si="7"/>
      </c>
      <c r="U110" s="58">
        <f>IF(L108="","",L108-S110)</f>
      </c>
      <c r="V110" s="72"/>
      <c r="W110" s="15"/>
      <c r="X110" s="15"/>
      <c r="Y110" s="15"/>
      <c r="Z110" s="15"/>
      <c r="AA110" s="10"/>
      <c r="AB110" s="10"/>
      <c r="AC110" s="10"/>
      <c r="AD110" s="10"/>
      <c r="AE110" s="10"/>
      <c r="AF110" s="10"/>
    </row>
    <row r="111" spans="1:32" s="9" customFormat="1" ht="49.5" customHeight="1">
      <c r="A111" s="10"/>
      <c r="B111" s="95"/>
      <c r="C111" s="95"/>
      <c r="D111" s="102"/>
      <c r="E111" s="105"/>
      <c r="F111" s="95"/>
      <c r="G111" s="95"/>
      <c r="H111" s="95"/>
      <c r="I111" s="99">
        <f>IF(H111="Almost Certain",5,IF(H111="likely",4,IF(H111="Possible",3,IF(H111="Unlikely",2,IF(H111="rare",1,"")))))</f>
      </c>
      <c r="J111" s="95"/>
      <c r="K111" s="99">
        <f>IF(J111="Catastrophic",5,IF(J111="Major",4,IF(J111="Moderate",3,IF(J111="Minor",2,IF(J111="Insignificant",1,"")))))</f>
      </c>
      <c r="L111" s="99">
        <f>IF(K111="","",K111+I111)</f>
      </c>
      <c r="M111" s="106">
        <f>IF(L111="","",IF(L111&lt;5,"Low",IF(AND(L111&gt;4,L111&lt;7),"Moderate",IF(L111=7,"Significant",IF(L111&gt;7,"High",)))))</f>
      </c>
      <c r="N111" s="61"/>
      <c r="O111" s="62"/>
      <c r="P111" s="63">
        <f t="shared" si="6"/>
      </c>
      <c r="Q111" s="62"/>
      <c r="R111" s="63">
        <f t="shared" si="4"/>
      </c>
      <c r="S111" s="63">
        <f t="shared" si="5"/>
      </c>
      <c r="T111" s="64">
        <f t="shared" si="7"/>
      </c>
      <c r="U111" s="65">
        <f>IF(L111="","",L111-S111)</f>
      </c>
      <c r="V111" s="71"/>
      <c r="W111" s="15"/>
      <c r="X111" s="15"/>
      <c r="Y111" s="15"/>
      <c r="Z111" s="15"/>
      <c r="AA111" s="10"/>
      <c r="AB111" s="10"/>
      <c r="AC111" s="10"/>
      <c r="AD111" s="10"/>
      <c r="AE111" s="10"/>
      <c r="AF111" s="10"/>
    </row>
    <row r="112" spans="1:32" s="9" customFormat="1" ht="49.5" customHeight="1">
      <c r="A112" s="10"/>
      <c r="B112" s="96"/>
      <c r="C112" s="96"/>
      <c r="D112" s="103"/>
      <c r="E112" s="96"/>
      <c r="F112" s="96"/>
      <c r="G112" s="96"/>
      <c r="H112" s="96"/>
      <c r="I112" s="100"/>
      <c r="J112" s="96"/>
      <c r="K112" s="100"/>
      <c r="L112" s="100"/>
      <c r="M112" s="107"/>
      <c r="N112" s="48"/>
      <c r="O112" s="19"/>
      <c r="P112" s="20">
        <f t="shared" si="6"/>
      </c>
      <c r="Q112" s="19"/>
      <c r="R112" s="20">
        <f t="shared" si="4"/>
      </c>
      <c r="S112" s="20">
        <f t="shared" si="5"/>
      </c>
      <c r="T112" s="41">
        <f t="shared" si="7"/>
      </c>
      <c r="U112" s="44">
        <f>IF(L111="","",L111-S112)</f>
      </c>
      <c r="V112" s="7"/>
      <c r="W112" s="15"/>
      <c r="X112" s="15"/>
      <c r="Y112" s="15"/>
      <c r="Z112" s="15"/>
      <c r="AA112" s="10"/>
      <c r="AB112" s="10"/>
      <c r="AC112" s="10"/>
      <c r="AD112" s="10"/>
      <c r="AE112" s="10"/>
      <c r="AF112" s="10"/>
    </row>
    <row r="113" spans="1:32" s="9" customFormat="1" ht="49.5" customHeight="1" thickBot="1">
      <c r="A113" s="10"/>
      <c r="B113" s="97"/>
      <c r="C113" s="97"/>
      <c r="D113" s="104"/>
      <c r="E113" s="98"/>
      <c r="F113" s="97"/>
      <c r="G113" s="97"/>
      <c r="H113" s="97"/>
      <c r="I113" s="109"/>
      <c r="J113" s="97"/>
      <c r="K113" s="109"/>
      <c r="L113" s="109"/>
      <c r="M113" s="110"/>
      <c r="N113" s="67"/>
      <c r="O113" s="56"/>
      <c r="P113" s="57">
        <f t="shared" si="6"/>
      </c>
      <c r="Q113" s="56"/>
      <c r="R113" s="57">
        <f t="shared" si="4"/>
      </c>
      <c r="S113" s="57">
        <f t="shared" si="5"/>
      </c>
      <c r="T113" s="58">
        <f t="shared" si="7"/>
      </c>
      <c r="U113" s="58">
        <f>IF(L111="","",L111-S113)</f>
      </c>
      <c r="V113" s="72"/>
      <c r="W113" s="15"/>
      <c r="X113" s="15"/>
      <c r="Y113" s="15"/>
      <c r="Z113" s="15"/>
      <c r="AA113" s="10"/>
      <c r="AB113" s="10"/>
      <c r="AC113" s="10"/>
      <c r="AD113" s="10"/>
      <c r="AE113" s="10"/>
      <c r="AF113" s="10"/>
    </row>
    <row r="114" spans="1:32" s="9" customFormat="1" ht="49.5" customHeight="1">
      <c r="A114" s="10"/>
      <c r="B114" s="95"/>
      <c r="C114" s="95"/>
      <c r="D114" s="102"/>
      <c r="E114" s="105"/>
      <c r="F114" s="95"/>
      <c r="G114" s="95"/>
      <c r="H114" s="95"/>
      <c r="I114" s="99">
        <f>IF(H114="Almost Certain",5,IF(H114="likely",4,IF(H114="Possible",3,IF(H114="Unlikely",2,IF(H114="rare",1,"")))))</f>
      </c>
      <c r="J114" s="95"/>
      <c r="K114" s="99">
        <f>IF(J114="Catastrophic",5,IF(J114="Major",4,IF(J114="Moderate",3,IF(J114="Minor",2,IF(J114="Insignificant",1,"")))))</f>
      </c>
      <c r="L114" s="99">
        <f>IF(K114="","",K114+I114)</f>
      </c>
      <c r="M114" s="106">
        <f>IF(L114="","",IF(L114&lt;5,"Low",IF(AND(L114&gt;4,L114&lt;7),"Moderate",IF(L114=7,"Significant",IF(L114&gt;7,"High",)))))</f>
      </c>
      <c r="N114" s="61"/>
      <c r="O114" s="62"/>
      <c r="P114" s="63">
        <f t="shared" si="6"/>
      </c>
      <c r="Q114" s="62"/>
      <c r="R114" s="63">
        <f t="shared" si="4"/>
      </c>
      <c r="S114" s="63">
        <f t="shared" si="5"/>
      </c>
      <c r="T114" s="64">
        <f t="shared" si="7"/>
      </c>
      <c r="U114" s="65">
        <f>IF(L114="","",L114-S114)</f>
      </c>
      <c r="V114" s="71"/>
      <c r="W114" s="15"/>
      <c r="X114" s="15"/>
      <c r="Y114" s="15"/>
      <c r="Z114" s="15"/>
      <c r="AA114" s="10"/>
      <c r="AB114" s="10"/>
      <c r="AC114" s="10"/>
      <c r="AD114" s="10"/>
      <c r="AE114" s="10"/>
      <c r="AF114" s="10"/>
    </row>
    <row r="115" spans="1:32" s="9" customFormat="1" ht="49.5" customHeight="1">
      <c r="A115" s="10"/>
      <c r="B115" s="96"/>
      <c r="C115" s="96"/>
      <c r="D115" s="103"/>
      <c r="E115" s="96"/>
      <c r="F115" s="96"/>
      <c r="G115" s="96"/>
      <c r="H115" s="96"/>
      <c r="I115" s="100"/>
      <c r="J115" s="96"/>
      <c r="K115" s="100"/>
      <c r="L115" s="100"/>
      <c r="M115" s="107"/>
      <c r="N115" s="48"/>
      <c r="O115" s="19"/>
      <c r="P115" s="20">
        <f t="shared" si="6"/>
      </c>
      <c r="Q115" s="19"/>
      <c r="R115" s="20">
        <f t="shared" si="4"/>
      </c>
      <c r="S115" s="20">
        <f t="shared" si="5"/>
      </c>
      <c r="T115" s="41">
        <f t="shared" si="7"/>
      </c>
      <c r="U115" s="44">
        <f>IF(L114="","",L114-S115)</f>
      </c>
      <c r="V115" s="7"/>
      <c r="W115" s="15"/>
      <c r="X115" s="15"/>
      <c r="Y115" s="15"/>
      <c r="Z115" s="15"/>
      <c r="AA115" s="10"/>
      <c r="AB115" s="10"/>
      <c r="AC115" s="10"/>
      <c r="AD115" s="10"/>
      <c r="AE115" s="10"/>
      <c r="AF115" s="10"/>
    </row>
    <row r="116" spans="1:32" s="9" customFormat="1" ht="49.5" customHeight="1" thickBot="1">
      <c r="A116" s="10"/>
      <c r="B116" s="97"/>
      <c r="C116" s="97"/>
      <c r="D116" s="104"/>
      <c r="E116" s="98"/>
      <c r="F116" s="97"/>
      <c r="G116" s="97"/>
      <c r="H116" s="97"/>
      <c r="I116" s="109"/>
      <c r="J116" s="97"/>
      <c r="K116" s="109"/>
      <c r="L116" s="109"/>
      <c r="M116" s="110"/>
      <c r="N116" s="67"/>
      <c r="O116" s="56"/>
      <c r="P116" s="57">
        <f t="shared" si="6"/>
      </c>
      <c r="Q116" s="56"/>
      <c r="R116" s="57">
        <f t="shared" si="4"/>
      </c>
      <c r="S116" s="57">
        <f t="shared" si="5"/>
      </c>
      <c r="T116" s="58">
        <f t="shared" si="7"/>
      </c>
      <c r="U116" s="58">
        <f>IF(L114="","",L114-S116)</f>
      </c>
      <c r="V116" s="72"/>
      <c r="W116" s="15"/>
      <c r="X116" s="15"/>
      <c r="Y116" s="15"/>
      <c r="Z116" s="15"/>
      <c r="AA116" s="10"/>
      <c r="AB116" s="10"/>
      <c r="AC116" s="10"/>
      <c r="AD116" s="10"/>
      <c r="AE116" s="10"/>
      <c r="AF116" s="10"/>
    </row>
    <row r="117" spans="1:32" s="9" customFormat="1" ht="49.5" customHeight="1">
      <c r="A117" s="10"/>
      <c r="B117" s="95"/>
      <c r="C117" s="95"/>
      <c r="D117" s="102"/>
      <c r="E117" s="105"/>
      <c r="F117" s="95"/>
      <c r="G117" s="95"/>
      <c r="H117" s="95"/>
      <c r="I117" s="99">
        <f>IF(H117="Almost Certain",5,IF(H117="likely",4,IF(H117="Possible",3,IF(H117="Unlikely",2,IF(H117="rare",1,"")))))</f>
      </c>
      <c r="J117" s="95"/>
      <c r="K117" s="99">
        <f>IF(J117="Catastrophic",5,IF(J117="Major",4,IF(J117="Moderate",3,IF(J117="Minor",2,IF(J117="Insignificant",1,"")))))</f>
      </c>
      <c r="L117" s="99">
        <f>IF(K117="","",K117+I117)</f>
      </c>
      <c r="M117" s="106">
        <f>IF(L117="","",IF(L117&lt;5,"Low",IF(AND(L117&gt;4,L117&lt;7),"Moderate",IF(L117=7,"Significant",IF(L117&gt;7,"High",)))))</f>
      </c>
      <c r="N117" s="61"/>
      <c r="O117" s="62"/>
      <c r="P117" s="63">
        <f t="shared" si="6"/>
      </c>
      <c r="Q117" s="62"/>
      <c r="R117" s="63">
        <f t="shared" si="4"/>
      </c>
      <c r="S117" s="63">
        <f t="shared" si="5"/>
      </c>
      <c r="T117" s="64">
        <f t="shared" si="7"/>
      </c>
      <c r="U117" s="65">
        <f>IF(L117="","",L117-S117)</f>
      </c>
      <c r="V117" s="71"/>
      <c r="W117" s="15"/>
      <c r="X117" s="15"/>
      <c r="Y117" s="15"/>
      <c r="Z117" s="15"/>
      <c r="AA117" s="10"/>
      <c r="AB117" s="10"/>
      <c r="AC117" s="10"/>
      <c r="AD117" s="10"/>
      <c r="AE117" s="10"/>
      <c r="AF117" s="10"/>
    </row>
    <row r="118" spans="1:32" s="9" customFormat="1" ht="49.5" customHeight="1">
      <c r="A118" s="10"/>
      <c r="B118" s="96"/>
      <c r="C118" s="96"/>
      <c r="D118" s="103"/>
      <c r="E118" s="96"/>
      <c r="F118" s="96"/>
      <c r="G118" s="96"/>
      <c r="H118" s="96"/>
      <c r="I118" s="100"/>
      <c r="J118" s="96"/>
      <c r="K118" s="100"/>
      <c r="L118" s="100"/>
      <c r="M118" s="107"/>
      <c r="N118" s="48"/>
      <c r="O118" s="19"/>
      <c r="P118" s="20">
        <f t="shared" si="6"/>
      </c>
      <c r="Q118" s="19"/>
      <c r="R118" s="20">
        <f t="shared" si="4"/>
      </c>
      <c r="S118" s="20">
        <f t="shared" si="5"/>
      </c>
      <c r="T118" s="41">
        <f t="shared" si="7"/>
      </c>
      <c r="U118" s="44">
        <f>IF(L117="","",L117-S118)</f>
      </c>
      <c r="V118" s="7"/>
      <c r="W118" s="15"/>
      <c r="X118" s="15"/>
      <c r="Y118" s="15"/>
      <c r="Z118" s="15"/>
      <c r="AA118" s="10"/>
      <c r="AB118" s="10"/>
      <c r="AC118" s="10"/>
      <c r="AD118" s="10"/>
      <c r="AE118" s="10"/>
      <c r="AF118" s="10"/>
    </row>
    <row r="119" spans="1:32" s="9" customFormat="1" ht="49.5" customHeight="1" thickBot="1">
      <c r="A119" s="10"/>
      <c r="B119" s="97"/>
      <c r="C119" s="97"/>
      <c r="D119" s="104"/>
      <c r="E119" s="98"/>
      <c r="F119" s="97"/>
      <c r="G119" s="97"/>
      <c r="H119" s="97"/>
      <c r="I119" s="109"/>
      <c r="J119" s="97"/>
      <c r="K119" s="109"/>
      <c r="L119" s="109"/>
      <c r="M119" s="110"/>
      <c r="N119" s="67"/>
      <c r="O119" s="56"/>
      <c r="P119" s="57">
        <f t="shared" si="6"/>
      </c>
      <c r="Q119" s="56"/>
      <c r="R119" s="57">
        <f t="shared" si="4"/>
      </c>
      <c r="S119" s="57">
        <f t="shared" si="5"/>
      </c>
      <c r="T119" s="58">
        <f t="shared" si="7"/>
      </c>
      <c r="U119" s="58">
        <f>IF(L117="","",L117-S119)</f>
      </c>
      <c r="V119" s="72"/>
      <c r="W119" s="15"/>
      <c r="X119" s="15"/>
      <c r="Y119" s="15"/>
      <c r="Z119" s="15"/>
      <c r="AA119" s="10"/>
      <c r="AB119" s="10"/>
      <c r="AC119" s="10"/>
      <c r="AD119" s="10"/>
      <c r="AE119" s="10"/>
      <c r="AF119" s="10"/>
    </row>
    <row r="120" spans="1:32" ht="49.5" customHeight="1">
      <c r="A120" s="30"/>
      <c r="B120" s="95"/>
      <c r="C120" s="95"/>
      <c r="D120" s="102"/>
      <c r="E120" s="105"/>
      <c r="F120" s="95"/>
      <c r="G120" s="95"/>
      <c r="H120" s="95"/>
      <c r="I120" s="99">
        <f>IF(H120="Almost Certain",5,IF(H120="likely",4,IF(H120="Possible",3,IF(H120="Unlikely",2,IF(H120="rare",1,"")))))</f>
      </c>
      <c r="J120" s="95"/>
      <c r="K120" s="99">
        <f>IF(J120="Catastrophic",5,IF(J120="Major",4,IF(J120="Moderate",3,IF(J120="Minor",2,IF(J120="Insignificant",1,"")))))</f>
      </c>
      <c r="L120" s="99">
        <f>IF(K120="","",K120+I120)</f>
      </c>
      <c r="M120" s="106">
        <f>IF(L120="","",IF(L120&lt;5,"Low",IF(AND(L120&gt;4,L120&lt;7),"Moderate",IF(L120=7,"Significant",IF(L120&gt;7,"High",)))))</f>
      </c>
      <c r="N120" s="61"/>
      <c r="O120" s="62"/>
      <c r="P120" s="63">
        <f t="shared" si="6"/>
      </c>
      <c r="Q120" s="62"/>
      <c r="R120" s="63">
        <f t="shared" si="4"/>
      </c>
      <c r="S120" s="63">
        <f t="shared" si="5"/>
      </c>
      <c r="T120" s="64">
        <f t="shared" si="7"/>
      </c>
      <c r="U120" s="65">
        <f>IF(L120="","",L120-S120)</f>
      </c>
      <c r="V120" s="71"/>
      <c r="W120" s="14"/>
      <c r="X120" s="14"/>
      <c r="Y120" s="14"/>
      <c r="Z120" s="14"/>
      <c r="AA120" s="30"/>
      <c r="AB120" s="30"/>
      <c r="AC120" s="30"/>
      <c r="AD120" s="30"/>
      <c r="AE120" s="30"/>
      <c r="AF120" s="30"/>
    </row>
    <row r="121" spans="1:32" ht="49.5" customHeight="1">
      <c r="A121" s="30"/>
      <c r="B121" s="96"/>
      <c r="C121" s="96"/>
      <c r="D121" s="103"/>
      <c r="E121" s="96"/>
      <c r="F121" s="96"/>
      <c r="G121" s="96"/>
      <c r="H121" s="96"/>
      <c r="I121" s="100"/>
      <c r="J121" s="96"/>
      <c r="K121" s="100"/>
      <c r="L121" s="100"/>
      <c r="M121" s="107"/>
      <c r="N121" s="48"/>
      <c r="O121" s="19"/>
      <c r="P121" s="20">
        <f t="shared" si="6"/>
      </c>
      <c r="Q121" s="19"/>
      <c r="R121" s="20">
        <f t="shared" si="4"/>
      </c>
      <c r="S121" s="20">
        <f t="shared" si="5"/>
      </c>
      <c r="T121" s="41">
        <f t="shared" si="7"/>
      </c>
      <c r="U121" s="44">
        <f>IF(L120="","",L120-S121)</f>
      </c>
      <c r="V121" s="7"/>
      <c r="W121" s="14"/>
      <c r="X121" s="14"/>
      <c r="Y121" s="14"/>
      <c r="Z121" s="14"/>
      <c r="AA121" s="30"/>
      <c r="AB121" s="30"/>
      <c r="AC121" s="30"/>
      <c r="AD121" s="30"/>
      <c r="AE121" s="30"/>
      <c r="AF121" s="30"/>
    </row>
    <row r="122" spans="1:32" ht="49.5" customHeight="1" thickBot="1">
      <c r="A122" s="30"/>
      <c r="B122" s="97"/>
      <c r="C122" s="97"/>
      <c r="D122" s="104"/>
      <c r="E122" s="98"/>
      <c r="F122" s="97"/>
      <c r="G122" s="97"/>
      <c r="H122" s="97"/>
      <c r="I122" s="109"/>
      <c r="J122" s="97"/>
      <c r="K122" s="109"/>
      <c r="L122" s="109"/>
      <c r="M122" s="110"/>
      <c r="N122" s="67"/>
      <c r="O122" s="56"/>
      <c r="P122" s="57">
        <f t="shared" si="6"/>
      </c>
      <c r="Q122" s="56"/>
      <c r="R122" s="57">
        <f t="shared" si="4"/>
      </c>
      <c r="S122" s="57">
        <f t="shared" si="5"/>
      </c>
      <c r="T122" s="58">
        <f t="shared" si="7"/>
      </c>
      <c r="U122" s="58">
        <f>IF(L120="","",L120-S122)</f>
      </c>
      <c r="V122" s="72"/>
      <c r="W122" s="14"/>
      <c r="X122" s="14"/>
      <c r="Y122" s="14"/>
      <c r="Z122" s="14"/>
      <c r="AA122" s="30"/>
      <c r="AB122" s="30"/>
      <c r="AC122" s="30"/>
      <c r="AD122" s="30"/>
      <c r="AE122" s="30"/>
      <c r="AF122" s="30"/>
    </row>
    <row r="123" spans="1:32" ht="49.5" customHeight="1">
      <c r="A123" s="30"/>
      <c r="B123" s="95"/>
      <c r="C123" s="95"/>
      <c r="D123" s="102"/>
      <c r="E123" s="105"/>
      <c r="F123" s="95"/>
      <c r="G123" s="95"/>
      <c r="H123" s="95"/>
      <c r="I123" s="99">
        <f>IF(H123="Almost Certain",5,IF(H123="likely",4,IF(H123="Possible",3,IF(H123="Unlikely",2,IF(H123="rare",1,"")))))</f>
      </c>
      <c r="J123" s="95"/>
      <c r="K123" s="99">
        <f>IF(J123="Catastrophic",5,IF(J123="Major",4,IF(J123="Moderate",3,IF(J123="Minor",2,IF(J123="Insignificant",1,"")))))</f>
      </c>
      <c r="L123" s="99">
        <f>IF(K123="","",K123+I123)</f>
      </c>
      <c r="M123" s="106">
        <f>IF(L123="","",IF(L123&lt;5,"Low",IF(AND(L123&gt;4,L123&lt;7),"Moderate",IF(L123=7,"Significant",IF(L123&gt;7,"High",)))))</f>
      </c>
      <c r="N123" s="61"/>
      <c r="O123" s="62"/>
      <c r="P123" s="63">
        <f t="shared" si="6"/>
      </c>
      <c r="Q123" s="62"/>
      <c r="R123" s="63">
        <f t="shared" si="4"/>
      </c>
      <c r="S123" s="63">
        <f t="shared" si="5"/>
      </c>
      <c r="T123" s="64">
        <f t="shared" si="7"/>
      </c>
      <c r="U123" s="65">
        <f>IF(L123="","",L123-S123)</f>
      </c>
      <c r="V123" s="71"/>
      <c r="W123" s="14"/>
      <c r="X123" s="14"/>
      <c r="Y123" s="14"/>
      <c r="Z123" s="14"/>
      <c r="AA123" s="30"/>
      <c r="AB123" s="30"/>
      <c r="AC123" s="30"/>
      <c r="AD123" s="30"/>
      <c r="AE123" s="30"/>
      <c r="AF123" s="30"/>
    </row>
    <row r="124" spans="1:32" ht="49.5" customHeight="1">
      <c r="A124" s="30"/>
      <c r="B124" s="96"/>
      <c r="C124" s="96"/>
      <c r="D124" s="103"/>
      <c r="E124" s="96"/>
      <c r="F124" s="96"/>
      <c r="G124" s="96"/>
      <c r="H124" s="96"/>
      <c r="I124" s="100"/>
      <c r="J124" s="96"/>
      <c r="K124" s="100"/>
      <c r="L124" s="100"/>
      <c r="M124" s="107"/>
      <c r="N124" s="48"/>
      <c r="O124" s="19"/>
      <c r="P124" s="20">
        <f t="shared" si="6"/>
      </c>
      <c r="Q124" s="19"/>
      <c r="R124" s="20">
        <f t="shared" si="4"/>
      </c>
      <c r="S124" s="20">
        <f t="shared" si="5"/>
      </c>
      <c r="T124" s="41">
        <f t="shared" si="7"/>
      </c>
      <c r="U124" s="44">
        <f>IF(L123="","",L123-S124)</f>
      </c>
      <c r="V124" s="7"/>
      <c r="W124" s="14"/>
      <c r="X124" s="14"/>
      <c r="Y124" s="14"/>
      <c r="Z124" s="14"/>
      <c r="AA124" s="30"/>
      <c r="AB124" s="30"/>
      <c r="AC124" s="30"/>
      <c r="AD124" s="30"/>
      <c r="AE124" s="30"/>
      <c r="AF124" s="30"/>
    </row>
    <row r="125" spans="1:32" ht="49.5" customHeight="1" thickBot="1">
      <c r="A125" s="30"/>
      <c r="B125" s="97"/>
      <c r="C125" s="97"/>
      <c r="D125" s="104"/>
      <c r="E125" s="98"/>
      <c r="F125" s="97"/>
      <c r="G125" s="97"/>
      <c r="H125" s="97"/>
      <c r="I125" s="109"/>
      <c r="J125" s="97"/>
      <c r="K125" s="109"/>
      <c r="L125" s="109"/>
      <c r="M125" s="110"/>
      <c r="N125" s="67"/>
      <c r="O125" s="56"/>
      <c r="P125" s="57">
        <f t="shared" si="6"/>
      </c>
      <c r="Q125" s="56"/>
      <c r="R125" s="57">
        <f t="shared" si="4"/>
      </c>
      <c r="S125" s="57">
        <f t="shared" si="5"/>
      </c>
      <c r="T125" s="58">
        <f t="shared" si="7"/>
      </c>
      <c r="U125" s="58">
        <f>IF(L123="","",L123-S125)</f>
      </c>
      <c r="V125" s="72"/>
      <c r="W125" s="14"/>
      <c r="X125" s="14"/>
      <c r="Y125" s="14"/>
      <c r="Z125" s="14"/>
      <c r="AA125" s="30"/>
      <c r="AB125" s="30"/>
      <c r="AC125" s="30"/>
      <c r="AD125" s="30"/>
      <c r="AE125" s="30"/>
      <c r="AF125" s="30"/>
    </row>
    <row r="126" spans="1:32" ht="49.5" customHeight="1">
      <c r="A126" s="30"/>
      <c r="B126" s="95"/>
      <c r="C126" s="95"/>
      <c r="D126" s="102"/>
      <c r="E126" s="105"/>
      <c r="F126" s="95"/>
      <c r="G126" s="95"/>
      <c r="H126" s="95"/>
      <c r="I126" s="99">
        <f>IF(H126="Almost Certain",5,IF(H126="likely",4,IF(H126="Possible",3,IF(H126="Unlikely",2,IF(H126="rare",1,"")))))</f>
      </c>
      <c r="J126" s="95"/>
      <c r="K126" s="99">
        <f>IF(J126="Catastrophic",5,IF(J126="Major",4,IF(J126="Moderate",3,IF(J126="Minor",2,IF(J126="Insignificant",1,"")))))</f>
      </c>
      <c r="L126" s="99">
        <f>IF(K126="","",K126+I126)</f>
      </c>
      <c r="M126" s="106">
        <f>IF(L126="","",IF(L126&lt;5,"Low",IF(AND(L126&gt;4,L126&lt;7),"Moderate",IF(L126=7,"Significant",IF(L126&gt;7,"High",)))))</f>
      </c>
      <c r="N126" s="61"/>
      <c r="O126" s="62"/>
      <c r="P126" s="63">
        <f t="shared" si="6"/>
      </c>
      <c r="Q126" s="62"/>
      <c r="R126" s="63">
        <f t="shared" si="4"/>
      </c>
      <c r="S126" s="63">
        <f t="shared" si="5"/>
      </c>
      <c r="T126" s="64">
        <f t="shared" si="7"/>
      </c>
      <c r="U126" s="65">
        <f>IF(L126="","",L126-S126)</f>
      </c>
      <c r="V126" s="71"/>
      <c r="W126" s="14"/>
      <c r="X126" s="14"/>
      <c r="Y126" s="14"/>
      <c r="Z126" s="14"/>
      <c r="AA126" s="30"/>
      <c r="AB126" s="30"/>
      <c r="AC126" s="30"/>
      <c r="AD126" s="30"/>
      <c r="AE126" s="30"/>
      <c r="AF126" s="30"/>
    </row>
    <row r="127" spans="1:32" ht="49.5" customHeight="1">
      <c r="A127" s="30"/>
      <c r="B127" s="96"/>
      <c r="C127" s="96"/>
      <c r="D127" s="103"/>
      <c r="E127" s="96"/>
      <c r="F127" s="96"/>
      <c r="G127" s="96"/>
      <c r="H127" s="96"/>
      <c r="I127" s="100"/>
      <c r="J127" s="96"/>
      <c r="K127" s="100"/>
      <c r="L127" s="100"/>
      <c r="M127" s="107"/>
      <c r="N127" s="48"/>
      <c r="O127" s="19"/>
      <c r="P127" s="20">
        <f t="shared" si="6"/>
      </c>
      <c r="Q127" s="19"/>
      <c r="R127" s="20">
        <f t="shared" si="4"/>
      </c>
      <c r="S127" s="20">
        <f t="shared" si="5"/>
      </c>
      <c r="T127" s="41">
        <f t="shared" si="7"/>
      </c>
      <c r="U127" s="44">
        <f>IF(L126="","",L126-S127)</f>
      </c>
      <c r="V127" s="7"/>
      <c r="W127" s="14"/>
      <c r="X127" s="14"/>
      <c r="Y127" s="14"/>
      <c r="Z127" s="14"/>
      <c r="AA127" s="30"/>
      <c r="AB127" s="30"/>
      <c r="AC127" s="30"/>
      <c r="AD127" s="30"/>
      <c r="AE127" s="30"/>
      <c r="AF127" s="30"/>
    </row>
    <row r="128" spans="1:32" ht="49.5" customHeight="1" thickBot="1">
      <c r="A128" s="30"/>
      <c r="B128" s="97"/>
      <c r="C128" s="97"/>
      <c r="D128" s="104"/>
      <c r="E128" s="98"/>
      <c r="F128" s="97"/>
      <c r="G128" s="97"/>
      <c r="H128" s="97"/>
      <c r="I128" s="109"/>
      <c r="J128" s="97"/>
      <c r="K128" s="109"/>
      <c r="L128" s="109"/>
      <c r="M128" s="110"/>
      <c r="N128" s="67"/>
      <c r="O128" s="56"/>
      <c r="P128" s="57">
        <f t="shared" si="6"/>
      </c>
      <c r="Q128" s="56"/>
      <c r="R128" s="57">
        <f t="shared" si="4"/>
      </c>
      <c r="S128" s="57">
        <f t="shared" si="5"/>
      </c>
      <c r="T128" s="58">
        <f t="shared" si="7"/>
      </c>
      <c r="U128" s="58">
        <f>IF(L126="","",L126-S128)</f>
      </c>
      <c r="V128" s="72"/>
      <c r="W128" s="14"/>
      <c r="X128" s="14"/>
      <c r="Y128" s="14"/>
      <c r="Z128" s="14"/>
      <c r="AA128" s="30"/>
      <c r="AB128" s="30"/>
      <c r="AC128" s="30"/>
      <c r="AD128" s="30"/>
      <c r="AE128" s="30"/>
      <c r="AF128" s="30"/>
    </row>
    <row r="129" spans="1:32" ht="49.5" customHeight="1">
      <c r="A129" s="30"/>
      <c r="B129" s="95"/>
      <c r="C129" s="95"/>
      <c r="D129" s="102"/>
      <c r="E129" s="105"/>
      <c r="F129" s="95"/>
      <c r="G129" s="95"/>
      <c r="H129" s="95"/>
      <c r="I129" s="99">
        <f>IF(H129="Almost Certain",5,IF(H129="likely",4,IF(H129="Possible",3,IF(H129="Unlikely",2,IF(H129="rare",1,"")))))</f>
      </c>
      <c r="J129" s="95"/>
      <c r="K129" s="99">
        <f>IF(J129="Catastrophic",5,IF(J129="Major",4,IF(J129="Moderate",3,IF(J129="Minor",2,IF(J129="Insignificant",1,"")))))</f>
      </c>
      <c r="L129" s="99">
        <f>IF(K129="","",K129+I129)</f>
      </c>
      <c r="M129" s="106">
        <f>IF(L129="","",IF(L129&lt;5,"Low",IF(AND(L129&gt;4,L129&lt;7),"Moderate",IF(L129=7,"Significant",IF(L129&gt;7,"High",)))))</f>
      </c>
      <c r="N129" s="61"/>
      <c r="O129" s="62"/>
      <c r="P129" s="63">
        <f t="shared" si="6"/>
      </c>
      <c r="Q129" s="62"/>
      <c r="R129" s="63">
        <f t="shared" si="4"/>
      </c>
      <c r="S129" s="63">
        <f t="shared" si="5"/>
      </c>
      <c r="T129" s="64">
        <f t="shared" si="7"/>
      </c>
      <c r="U129" s="65">
        <f>IF(L129="","",L129-S129)</f>
      </c>
      <c r="V129" s="71"/>
      <c r="W129" s="14"/>
      <c r="X129" s="14"/>
      <c r="Y129" s="14"/>
      <c r="Z129" s="14"/>
      <c r="AA129" s="30"/>
      <c r="AB129" s="30"/>
      <c r="AC129" s="30"/>
      <c r="AD129" s="30"/>
      <c r="AE129" s="30"/>
      <c r="AF129" s="30"/>
    </row>
    <row r="130" spans="1:32" ht="49.5" customHeight="1">
      <c r="A130" s="30"/>
      <c r="B130" s="96"/>
      <c r="C130" s="96"/>
      <c r="D130" s="103"/>
      <c r="E130" s="96"/>
      <c r="F130" s="96"/>
      <c r="G130" s="96"/>
      <c r="H130" s="96"/>
      <c r="I130" s="100"/>
      <c r="J130" s="96"/>
      <c r="K130" s="100"/>
      <c r="L130" s="100"/>
      <c r="M130" s="107"/>
      <c r="N130" s="48"/>
      <c r="O130" s="19"/>
      <c r="P130" s="20">
        <f t="shared" si="6"/>
      </c>
      <c r="Q130" s="19"/>
      <c r="R130" s="20">
        <f t="shared" si="4"/>
      </c>
      <c r="S130" s="20">
        <f t="shared" si="5"/>
      </c>
      <c r="T130" s="41">
        <f t="shared" si="7"/>
      </c>
      <c r="U130" s="44">
        <f>IF(L129="","",L129-S130)</f>
      </c>
      <c r="V130" s="7"/>
      <c r="W130" s="14"/>
      <c r="X130" s="14"/>
      <c r="Y130" s="14"/>
      <c r="Z130" s="14"/>
      <c r="AA130" s="30"/>
      <c r="AB130" s="30"/>
      <c r="AC130" s="30"/>
      <c r="AD130" s="30"/>
      <c r="AE130" s="30"/>
      <c r="AF130" s="30"/>
    </row>
    <row r="131" spans="1:32" ht="49.5" customHeight="1" thickBot="1">
      <c r="A131" s="30"/>
      <c r="B131" s="97"/>
      <c r="C131" s="97"/>
      <c r="D131" s="104"/>
      <c r="E131" s="98"/>
      <c r="F131" s="97"/>
      <c r="G131" s="97"/>
      <c r="H131" s="97"/>
      <c r="I131" s="109"/>
      <c r="J131" s="97"/>
      <c r="K131" s="109"/>
      <c r="L131" s="109"/>
      <c r="M131" s="110"/>
      <c r="N131" s="67"/>
      <c r="O131" s="56"/>
      <c r="P131" s="57">
        <f t="shared" si="6"/>
      </c>
      <c r="Q131" s="56"/>
      <c r="R131" s="57">
        <f aca="true" t="shared" si="8" ref="R131:R194">IF(Q131="Catastrophic",5,IF(Q131="Major",4,IF(Q131="Moderate",3,IF(Q131="Minor",2,IF(Q131="Insignificant",1,"")))))</f>
      </c>
      <c r="S131" s="57">
        <f aca="true" t="shared" si="9" ref="S131:S194">IF(R131="","",R131+P131)</f>
      </c>
      <c r="T131" s="58">
        <f t="shared" si="7"/>
      </c>
      <c r="U131" s="58">
        <f>IF(L129="","",L129-S131)</f>
      </c>
      <c r="V131" s="72"/>
      <c r="W131" s="14"/>
      <c r="X131" s="14"/>
      <c r="Y131" s="14"/>
      <c r="Z131" s="14"/>
      <c r="AA131" s="30"/>
      <c r="AB131" s="30"/>
      <c r="AC131" s="30"/>
      <c r="AD131" s="30"/>
      <c r="AE131" s="30"/>
      <c r="AF131" s="30"/>
    </row>
    <row r="132" spans="1:32" ht="49.5" customHeight="1">
      <c r="A132" s="30"/>
      <c r="B132" s="95"/>
      <c r="C132" s="95"/>
      <c r="D132" s="102"/>
      <c r="E132" s="105"/>
      <c r="F132" s="95"/>
      <c r="G132" s="95"/>
      <c r="H132" s="95"/>
      <c r="I132" s="99">
        <f>IF(H132="Almost Certain",5,IF(H132="likely",4,IF(H132="Possible",3,IF(H132="Unlikely",2,IF(H132="rare",1,"")))))</f>
      </c>
      <c r="J132" s="95"/>
      <c r="K132" s="99">
        <f>IF(J132="Catastrophic",5,IF(J132="Major",4,IF(J132="Moderate",3,IF(J132="Minor",2,IF(J132="Insignificant",1,"")))))</f>
      </c>
      <c r="L132" s="99">
        <f>IF(K132="","",K132+I132)</f>
      </c>
      <c r="M132" s="106">
        <f>IF(L132="","",IF(L132&lt;5,"Low",IF(AND(L132&gt;4,L132&lt;7),"Moderate",IF(L132=7,"Significant",IF(L132&gt;7,"High",)))))</f>
      </c>
      <c r="N132" s="61"/>
      <c r="O132" s="62"/>
      <c r="P132" s="63">
        <f t="shared" si="6"/>
      </c>
      <c r="Q132" s="62"/>
      <c r="R132" s="63">
        <f t="shared" si="8"/>
      </c>
      <c r="S132" s="63">
        <f t="shared" si="9"/>
      </c>
      <c r="T132" s="64">
        <f t="shared" si="7"/>
      </c>
      <c r="U132" s="65">
        <f>IF(L132="","",L132-S132)</f>
      </c>
      <c r="V132" s="71"/>
      <c r="W132" s="14"/>
      <c r="X132" s="14"/>
      <c r="Y132" s="14"/>
      <c r="Z132" s="14"/>
      <c r="AA132" s="30"/>
      <c r="AB132" s="30"/>
      <c r="AC132" s="30"/>
      <c r="AD132" s="30"/>
      <c r="AE132" s="30"/>
      <c r="AF132" s="30"/>
    </row>
    <row r="133" spans="1:32" ht="49.5" customHeight="1">
      <c r="A133" s="30"/>
      <c r="B133" s="96"/>
      <c r="C133" s="96"/>
      <c r="D133" s="103"/>
      <c r="E133" s="96"/>
      <c r="F133" s="96"/>
      <c r="G133" s="96"/>
      <c r="H133" s="96"/>
      <c r="I133" s="100"/>
      <c r="J133" s="96"/>
      <c r="K133" s="100"/>
      <c r="L133" s="100"/>
      <c r="M133" s="107"/>
      <c r="N133" s="48"/>
      <c r="O133" s="19"/>
      <c r="P133" s="20">
        <f t="shared" si="6"/>
      </c>
      <c r="Q133" s="19"/>
      <c r="R133" s="20">
        <f t="shared" si="8"/>
      </c>
      <c r="S133" s="20">
        <f t="shared" si="9"/>
      </c>
      <c r="T133" s="41">
        <f t="shared" si="7"/>
      </c>
      <c r="U133" s="44">
        <f>IF(L132="","",L132-S133)</f>
      </c>
      <c r="V133" s="7"/>
      <c r="W133" s="14"/>
      <c r="X133" s="14"/>
      <c r="Y133" s="14"/>
      <c r="Z133" s="14"/>
      <c r="AA133" s="30"/>
      <c r="AB133" s="30"/>
      <c r="AC133" s="30"/>
      <c r="AD133" s="30"/>
      <c r="AE133" s="30"/>
      <c r="AF133" s="30"/>
    </row>
    <row r="134" spans="1:32" ht="49.5" customHeight="1" thickBot="1">
      <c r="A134" s="30"/>
      <c r="B134" s="97"/>
      <c r="C134" s="97"/>
      <c r="D134" s="104"/>
      <c r="E134" s="98"/>
      <c r="F134" s="97"/>
      <c r="G134" s="97"/>
      <c r="H134" s="97"/>
      <c r="I134" s="109"/>
      <c r="J134" s="97"/>
      <c r="K134" s="109"/>
      <c r="L134" s="109"/>
      <c r="M134" s="110"/>
      <c r="N134" s="67"/>
      <c r="O134" s="56"/>
      <c r="P134" s="57">
        <f t="shared" si="6"/>
      </c>
      <c r="Q134" s="56"/>
      <c r="R134" s="57">
        <f t="shared" si="8"/>
      </c>
      <c r="S134" s="57">
        <f t="shared" si="9"/>
      </c>
      <c r="T134" s="58">
        <f t="shared" si="7"/>
      </c>
      <c r="U134" s="58">
        <f>IF(L132="","",L132-S134)</f>
      </c>
      <c r="V134" s="72"/>
      <c r="W134" s="14"/>
      <c r="X134" s="14"/>
      <c r="Y134" s="14"/>
      <c r="Z134" s="14"/>
      <c r="AA134" s="30"/>
      <c r="AB134" s="30"/>
      <c r="AC134" s="30"/>
      <c r="AD134" s="30"/>
      <c r="AE134" s="30"/>
      <c r="AF134" s="30"/>
    </row>
    <row r="135" spans="1:32" ht="49.5" customHeight="1">
      <c r="A135" s="30"/>
      <c r="B135" s="95"/>
      <c r="C135" s="95"/>
      <c r="D135" s="102"/>
      <c r="E135" s="105"/>
      <c r="F135" s="95"/>
      <c r="G135" s="95"/>
      <c r="H135" s="95"/>
      <c r="I135" s="99">
        <f>IF(H135="Almost Certain",5,IF(H135="likely",4,IF(H135="Possible",3,IF(H135="Unlikely",2,IF(H135="rare",1,"")))))</f>
      </c>
      <c r="J135" s="95"/>
      <c r="K135" s="99">
        <f>IF(J135="Catastrophic",5,IF(J135="Major",4,IF(J135="Moderate",3,IF(J135="Minor",2,IF(J135="Insignificant",1,"")))))</f>
      </c>
      <c r="L135" s="99">
        <f>IF(K135="","",K135+I135)</f>
      </c>
      <c r="M135" s="106">
        <f>IF(L135="","",IF(L135&lt;5,"Low",IF(AND(L135&gt;4,L135&lt;7),"Moderate",IF(L135=7,"Significant",IF(L135&gt;7,"High",)))))</f>
      </c>
      <c r="N135" s="61"/>
      <c r="O135" s="62"/>
      <c r="P135" s="63">
        <f t="shared" si="6"/>
      </c>
      <c r="Q135" s="62"/>
      <c r="R135" s="63">
        <f t="shared" si="8"/>
      </c>
      <c r="S135" s="63">
        <f t="shared" si="9"/>
      </c>
      <c r="T135" s="64">
        <f t="shared" si="7"/>
      </c>
      <c r="U135" s="65">
        <f>IF(L135="","",L135-S135)</f>
      </c>
      <c r="V135" s="71"/>
      <c r="W135" s="14"/>
      <c r="X135" s="14"/>
      <c r="Y135" s="14"/>
      <c r="Z135" s="14"/>
      <c r="AA135" s="30"/>
      <c r="AB135" s="30"/>
      <c r="AC135" s="30"/>
      <c r="AD135" s="30"/>
      <c r="AE135" s="30"/>
      <c r="AF135" s="30"/>
    </row>
    <row r="136" spans="1:32" ht="49.5" customHeight="1">
      <c r="A136" s="30"/>
      <c r="B136" s="96"/>
      <c r="C136" s="96"/>
      <c r="D136" s="103"/>
      <c r="E136" s="96"/>
      <c r="F136" s="96"/>
      <c r="G136" s="96"/>
      <c r="H136" s="96"/>
      <c r="I136" s="100"/>
      <c r="J136" s="96"/>
      <c r="K136" s="100"/>
      <c r="L136" s="100"/>
      <c r="M136" s="107"/>
      <c r="N136" s="48"/>
      <c r="O136" s="19"/>
      <c r="P136" s="20">
        <f t="shared" si="6"/>
      </c>
      <c r="Q136" s="19"/>
      <c r="R136" s="20">
        <f t="shared" si="8"/>
      </c>
      <c r="S136" s="20">
        <f t="shared" si="9"/>
      </c>
      <c r="T136" s="41">
        <f t="shared" si="7"/>
      </c>
      <c r="U136" s="44">
        <f>IF(L135="","",L135-S136)</f>
      </c>
      <c r="V136" s="7"/>
      <c r="W136" s="14"/>
      <c r="X136" s="14"/>
      <c r="Y136" s="14"/>
      <c r="Z136" s="14"/>
      <c r="AA136" s="30"/>
      <c r="AB136" s="30"/>
      <c r="AC136" s="30"/>
      <c r="AD136" s="30"/>
      <c r="AE136" s="30"/>
      <c r="AF136" s="30"/>
    </row>
    <row r="137" spans="1:32" ht="49.5" customHeight="1" thickBot="1">
      <c r="A137" s="30"/>
      <c r="B137" s="97"/>
      <c r="C137" s="97"/>
      <c r="D137" s="104"/>
      <c r="E137" s="98"/>
      <c r="F137" s="97"/>
      <c r="G137" s="97"/>
      <c r="H137" s="97"/>
      <c r="I137" s="109"/>
      <c r="J137" s="97"/>
      <c r="K137" s="109"/>
      <c r="L137" s="109"/>
      <c r="M137" s="110"/>
      <c r="N137" s="67"/>
      <c r="O137" s="56"/>
      <c r="P137" s="57">
        <f t="shared" si="6"/>
      </c>
      <c r="Q137" s="56"/>
      <c r="R137" s="57">
        <f t="shared" si="8"/>
      </c>
      <c r="S137" s="57">
        <f t="shared" si="9"/>
      </c>
      <c r="T137" s="58">
        <f t="shared" si="7"/>
      </c>
      <c r="U137" s="58">
        <f>IF(L135="","",L135-S137)</f>
      </c>
      <c r="V137" s="72"/>
      <c r="W137" s="14"/>
      <c r="X137" s="14"/>
      <c r="Y137" s="14"/>
      <c r="Z137" s="14"/>
      <c r="AA137" s="30"/>
      <c r="AB137" s="30"/>
      <c r="AC137" s="30"/>
      <c r="AD137" s="30"/>
      <c r="AE137" s="30"/>
      <c r="AF137" s="30"/>
    </row>
    <row r="138" spans="1:32" ht="49.5" customHeight="1">
      <c r="A138" s="30"/>
      <c r="B138" s="95"/>
      <c r="C138" s="95"/>
      <c r="D138" s="102"/>
      <c r="E138" s="105"/>
      <c r="F138" s="95"/>
      <c r="G138" s="95"/>
      <c r="H138" s="95"/>
      <c r="I138" s="99">
        <f>IF(H138="Almost Certain",5,IF(H138="likely",4,IF(H138="Possible",3,IF(H138="Unlikely",2,IF(H138="rare",1,"")))))</f>
      </c>
      <c r="J138" s="95"/>
      <c r="K138" s="99">
        <f>IF(J138="Catastrophic",5,IF(J138="Major",4,IF(J138="Moderate",3,IF(J138="Minor",2,IF(J138="Insignificant",1,"")))))</f>
      </c>
      <c r="L138" s="99">
        <f>IF(K138="","",K138+I138)</f>
      </c>
      <c r="M138" s="106">
        <f>IF(L138="","",IF(L138&lt;5,"Low",IF(AND(L138&gt;4,L138&lt;7),"Moderate",IF(L138=7,"Significant",IF(L138&gt;7,"High",)))))</f>
      </c>
      <c r="N138" s="61"/>
      <c r="O138" s="62"/>
      <c r="P138" s="63">
        <f t="shared" si="6"/>
      </c>
      <c r="Q138" s="62"/>
      <c r="R138" s="63">
        <f t="shared" si="8"/>
      </c>
      <c r="S138" s="63">
        <f t="shared" si="9"/>
      </c>
      <c r="T138" s="64">
        <f t="shared" si="7"/>
      </c>
      <c r="U138" s="65">
        <f>IF(L138="","",L138-S138)</f>
      </c>
      <c r="V138" s="71"/>
      <c r="W138" s="14"/>
      <c r="X138" s="14"/>
      <c r="Y138" s="14"/>
      <c r="Z138" s="14"/>
      <c r="AA138" s="30"/>
      <c r="AB138" s="30"/>
      <c r="AC138" s="30"/>
      <c r="AD138" s="30"/>
      <c r="AE138" s="30"/>
      <c r="AF138" s="30"/>
    </row>
    <row r="139" spans="1:32" ht="49.5" customHeight="1">
      <c r="A139" s="30"/>
      <c r="B139" s="96"/>
      <c r="C139" s="96"/>
      <c r="D139" s="103"/>
      <c r="E139" s="96"/>
      <c r="F139" s="96"/>
      <c r="G139" s="96"/>
      <c r="H139" s="96"/>
      <c r="I139" s="100"/>
      <c r="J139" s="96"/>
      <c r="K139" s="100"/>
      <c r="L139" s="100"/>
      <c r="M139" s="107"/>
      <c r="N139" s="48"/>
      <c r="O139" s="19"/>
      <c r="P139" s="20">
        <f t="shared" si="6"/>
      </c>
      <c r="Q139" s="19"/>
      <c r="R139" s="20">
        <f t="shared" si="8"/>
      </c>
      <c r="S139" s="20">
        <f t="shared" si="9"/>
      </c>
      <c r="T139" s="41">
        <f t="shared" si="7"/>
      </c>
      <c r="U139" s="44">
        <f>IF(L138="","",L138-S139)</f>
      </c>
      <c r="V139" s="7"/>
      <c r="W139" s="14"/>
      <c r="X139" s="14"/>
      <c r="Y139" s="14"/>
      <c r="Z139" s="14"/>
      <c r="AA139" s="30"/>
      <c r="AB139" s="30"/>
      <c r="AC139" s="30"/>
      <c r="AD139" s="30"/>
      <c r="AE139" s="30"/>
      <c r="AF139" s="30"/>
    </row>
    <row r="140" spans="1:32" ht="49.5" customHeight="1" thickBot="1">
      <c r="A140" s="30"/>
      <c r="B140" s="97"/>
      <c r="C140" s="97"/>
      <c r="D140" s="104"/>
      <c r="E140" s="98"/>
      <c r="F140" s="97"/>
      <c r="G140" s="97"/>
      <c r="H140" s="97"/>
      <c r="I140" s="109"/>
      <c r="J140" s="97"/>
      <c r="K140" s="109"/>
      <c r="L140" s="109"/>
      <c r="M140" s="110"/>
      <c r="N140" s="67"/>
      <c r="O140" s="56"/>
      <c r="P140" s="57">
        <f t="shared" si="6"/>
      </c>
      <c r="Q140" s="56"/>
      <c r="R140" s="57">
        <f t="shared" si="8"/>
      </c>
      <c r="S140" s="57">
        <f t="shared" si="9"/>
      </c>
      <c r="T140" s="58">
        <f t="shared" si="7"/>
      </c>
      <c r="U140" s="58">
        <f>IF(L138="","",L138-S140)</f>
      </c>
      <c r="V140" s="72"/>
      <c r="W140" s="14"/>
      <c r="X140" s="14"/>
      <c r="Y140" s="14"/>
      <c r="Z140" s="14"/>
      <c r="AA140" s="30"/>
      <c r="AB140" s="30"/>
      <c r="AC140" s="30"/>
      <c r="AD140" s="30"/>
      <c r="AE140" s="30"/>
      <c r="AF140" s="30"/>
    </row>
    <row r="141" spans="1:32" ht="49.5" customHeight="1">
      <c r="A141" s="30"/>
      <c r="B141" s="95"/>
      <c r="C141" s="95"/>
      <c r="D141" s="102"/>
      <c r="E141" s="105"/>
      <c r="F141" s="95"/>
      <c r="G141" s="95"/>
      <c r="H141" s="95"/>
      <c r="I141" s="99">
        <f>IF(H141="Almost Certain",5,IF(H141="likely",4,IF(H141="Possible",3,IF(H141="Unlikely",2,IF(H141="rare",1,"")))))</f>
      </c>
      <c r="J141" s="95"/>
      <c r="K141" s="99">
        <f>IF(J141="Catastrophic",5,IF(J141="Major",4,IF(J141="Moderate",3,IF(J141="Minor",2,IF(J141="Insignificant",1,"")))))</f>
      </c>
      <c r="L141" s="99">
        <f>IF(K141="","",K141+I141)</f>
      </c>
      <c r="M141" s="106">
        <f>IF(L141="","",IF(L141&lt;5,"Low",IF(AND(L141&gt;4,L141&lt;7),"Moderate",IF(L141=7,"Significant",IF(L141&gt;7,"High",)))))</f>
      </c>
      <c r="N141" s="61"/>
      <c r="O141" s="62"/>
      <c r="P141" s="63">
        <f t="shared" si="6"/>
      </c>
      <c r="Q141" s="62"/>
      <c r="R141" s="63">
        <f t="shared" si="8"/>
      </c>
      <c r="S141" s="63">
        <f t="shared" si="9"/>
      </c>
      <c r="T141" s="64">
        <f t="shared" si="7"/>
      </c>
      <c r="U141" s="65">
        <f>IF(L141="","",L141-S141)</f>
      </c>
      <c r="V141" s="71"/>
      <c r="W141" s="14"/>
      <c r="X141" s="14"/>
      <c r="Y141" s="14"/>
      <c r="Z141" s="14"/>
      <c r="AA141" s="30"/>
      <c r="AB141" s="30"/>
      <c r="AC141" s="30"/>
      <c r="AD141" s="30"/>
      <c r="AE141" s="30"/>
      <c r="AF141" s="30"/>
    </row>
    <row r="142" spans="1:32" ht="49.5" customHeight="1">
      <c r="A142" s="30"/>
      <c r="B142" s="96"/>
      <c r="C142" s="96"/>
      <c r="D142" s="103"/>
      <c r="E142" s="96"/>
      <c r="F142" s="96"/>
      <c r="G142" s="96"/>
      <c r="H142" s="96"/>
      <c r="I142" s="100"/>
      <c r="J142" s="96"/>
      <c r="K142" s="100"/>
      <c r="L142" s="100"/>
      <c r="M142" s="107"/>
      <c r="N142" s="48"/>
      <c r="O142" s="19"/>
      <c r="P142" s="20">
        <f t="shared" si="6"/>
      </c>
      <c r="Q142" s="19"/>
      <c r="R142" s="20">
        <f t="shared" si="8"/>
      </c>
      <c r="S142" s="20">
        <f t="shared" si="9"/>
      </c>
      <c r="T142" s="41">
        <f t="shared" si="7"/>
      </c>
      <c r="U142" s="44">
        <f>IF(L141="","",L141-S142)</f>
      </c>
      <c r="V142" s="7"/>
      <c r="W142" s="14"/>
      <c r="X142" s="14"/>
      <c r="Y142" s="14"/>
      <c r="Z142" s="14"/>
      <c r="AA142" s="30"/>
      <c r="AB142" s="30"/>
      <c r="AC142" s="30"/>
      <c r="AD142" s="30"/>
      <c r="AE142" s="30"/>
      <c r="AF142" s="30"/>
    </row>
    <row r="143" spans="1:32" ht="49.5" customHeight="1" thickBot="1">
      <c r="A143" s="30"/>
      <c r="B143" s="97"/>
      <c r="C143" s="97"/>
      <c r="D143" s="104"/>
      <c r="E143" s="98"/>
      <c r="F143" s="97"/>
      <c r="G143" s="97"/>
      <c r="H143" s="97"/>
      <c r="I143" s="109"/>
      <c r="J143" s="97"/>
      <c r="K143" s="109"/>
      <c r="L143" s="109"/>
      <c r="M143" s="110"/>
      <c r="N143" s="67"/>
      <c r="O143" s="56"/>
      <c r="P143" s="57">
        <f t="shared" si="6"/>
      </c>
      <c r="Q143" s="56"/>
      <c r="R143" s="57">
        <f t="shared" si="8"/>
      </c>
      <c r="S143" s="57">
        <f t="shared" si="9"/>
      </c>
      <c r="T143" s="58">
        <f t="shared" si="7"/>
      </c>
      <c r="U143" s="58">
        <f>IF(L141="","",L141-S143)</f>
      </c>
      <c r="V143" s="72"/>
      <c r="W143" s="14"/>
      <c r="X143" s="14"/>
      <c r="Y143" s="14"/>
      <c r="Z143" s="14"/>
      <c r="AA143" s="30"/>
      <c r="AB143" s="30"/>
      <c r="AC143" s="30"/>
      <c r="AD143" s="30"/>
      <c r="AE143" s="30"/>
      <c r="AF143" s="30"/>
    </row>
    <row r="144" spans="1:32" ht="49.5" customHeight="1">
      <c r="A144" s="30"/>
      <c r="B144" s="95"/>
      <c r="C144" s="95"/>
      <c r="D144" s="102"/>
      <c r="E144" s="105"/>
      <c r="F144" s="95"/>
      <c r="G144" s="95"/>
      <c r="H144" s="95"/>
      <c r="I144" s="99">
        <f>IF(H144="Almost Certain",5,IF(H144="likely",4,IF(H144="Possible",3,IF(H144="Unlikely",2,IF(H144="rare",1,"")))))</f>
      </c>
      <c r="J144" s="95"/>
      <c r="K144" s="99">
        <f>IF(J144="Catastrophic",5,IF(J144="Major",4,IF(J144="Moderate",3,IF(J144="Minor",2,IF(J144="Insignificant",1,"")))))</f>
      </c>
      <c r="L144" s="99">
        <f>IF(K144="","",K144+I144)</f>
      </c>
      <c r="M144" s="106">
        <f>IF(L144="","",IF(L144&lt;5,"Low",IF(AND(L144&gt;4,L144&lt;7),"Moderate",IF(L144=7,"Significant",IF(L144&gt;7,"High",)))))</f>
      </c>
      <c r="N144" s="61"/>
      <c r="O144" s="62"/>
      <c r="P144" s="63">
        <f t="shared" si="6"/>
      </c>
      <c r="Q144" s="62"/>
      <c r="R144" s="63">
        <f t="shared" si="8"/>
      </c>
      <c r="S144" s="63">
        <f t="shared" si="9"/>
      </c>
      <c r="T144" s="64">
        <f t="shared" si="7"/>
      </c>
      <c r="U144" s="65">
        <f>IF(L144="","",L144-S144)</f>
      </c>
      <c r="V144" s="71"/>
      <c r="W144" s="14"/>
      <c r="X144" s="14"/>
      <c r="Y144" s="14"/>
      <c r="Z144" s="14"/>
      <c r="AA144" s="30"/>
      <c r="AB144" s="30"/>
      <c r="AC144" s="30"/>
      <c r="AD144" s="30"/>
      <c r="AE144" s="30"/>
      <c r="AF144" s="30"/>
    </row>
    <row r="145" spans="1:32" ht="49.5" customHeight="1">
      <c r="A145" s="30"/>
      <c r="B145" s="96"/>
      <c r="C145" s="96"/>
      <c r="D145" s="103"/>
      <c r="E145" s="96"/>
      <c r="F145" s="96"/>
      <c r="G145" s="96"/>
      <c r="H145" s="96"/>
      <c r="I145" s="100"/>
      <c r="J145" s="96"/>
      <c r="K145" s="100"/>
      <c r="L145" s="100"/>
      <c r="M145" s="107"/>
      <c r="N145" s="48"/>
      <c r="O145" s="19"/>
      <c r="P145" s="20">
        <f t="shared" si="6"/>
      </c>
      <c r="Q145" s="19"/>
      <c r="R145" s="20">
        <f t="shared" si="8"/>
      </c>
      <c r="S145" s="20">
        <f t="shared" si="9"/>
      </c>
      <c r="T145" s="41">
        <f t="shared" si="7"/>
      </c>
      <c r="U145" s="44">
        <f>IF(L144="","",L144-S145)</f>
      </c>
      <c r="V145" s="7"/>
      <c r="W145" s="14"/>
      <c r="X145" s="14"/>
      <c r="Y145" s="14"/>
      <c r="Z145" s="14"/>
      <c r="AA145" s="30"/>
      <c r="AB145" s="30"/>
      <c r="AC145" s="30"/>
      <c r="AD145" s="30"/>
      <c r="AE145" s="30"/>
      <c r="AF145" s="30"/>
    </row>
    <row r="146" spans="1:32" ht="49.5" customHeight="1" thickBot="1">
      <c r="A146" s="30"/>
      <c r="B146" s="97"/>
      <c r="C146" s="97"/>
      <c r="D146" s="104"/>
      <c r="E146" s="98"/>
      <c r="F146" s="97"/>
      <c r="G146" s="97"/>
      <c r="H146" s="97"/>
      <c r="I146" s="109"/>
      <c r="J146" s="97"/>
      <c r="K146" s="109"/>
      <c r="L146" s="109"/>
      <c r="M146" s="110"/>
      <c r="N146" s="67"/>
      <c r="O146" s="56"/>
      <c r="P146" s="57">
        <f t="shared" si="6"/>
      </c>
      <c r="Q146" s="56"/>
      <c r="R146" s="57">
        <f t="shared" si="8"/>
      </c>
      <c r="S146" s="57">
        <f t="shared" si="9"/>
      </c>
      <c r="T146" s="58">
        <f t="shared" si="7"/>
      </c>
      <c r="U146" s="58">
        <f>IF(L144="","",L144-S146)</f>
      </c>
      <c r="V146" s="72"/>
      <c r="W146" s="14"/>
      <c r="X146" s="14"/>
      <c r="Y146" s="14"/>
      <c r="Z146" s="14"/>
      <c r="AA146" s="30"/>
      <c r="AB146" s="30"/>
      <c r="AC146" s="30"/>
      <c r="AD146" s="30"/>
      <c r="AE146" s="30"/>
      <c r="AF146" s="30"/>
    </row>
    <row r="147" spans="1:32" ht="49.5" customHeight="1">
      <c r="A147" s="30"/>
      <c r="B147" s="95"/>
      <c r="C147" s="95"/>
      <c r="D147" s="102"/>
      <c r="E147" s="105"/>
      <c r="F147" s="95"/>
      <c r="G147" s="95"/>
      <c r="H147" s="95"/>
      <c r="I147" s="99">
        <f>IF(H147="Almost Certain",5,IF(H147="likely",4,IF(H147="Possible",3,IF(H147="Unlikely",2,IF(H147="rare",1,"")))))</f>
      </c>
      <c r="J147" s="95"/>
      <c r="K147" s="99">
        <f>IF(J147="Catastrophic",5,IF(J147="Major",4,IF(J147="Moderate",3,IF(J147="Minor",2,IF(J147="Insignificant",1,"")))))</f>
      </c>
      <c r="L147" s="99">
        <f>IF(K147="","",K147+I147)</f>
      </c>
      <c r="M147" s="106">
        <f>IF(L147="","",IF(L147&lt;5,"Low",IF(AND(L147&gt;4,L147&lt;7),"Moderate",IF(L147=7,"Significant",IF(L147&gt;7,"High",)))))</f>
      </c>
      <c r="N147" s="61"/>
      <c r="O147" s="62"/>
      <c r="P147" s="63">
        <f t="shared" si="6"/>
      </c>
      <c r="Q147" s="62"/>
      <c r="R147" s="63">
        <f t="shared" si="8"/>
      </c>
      <c r="S147" s="63">
        <f t="shared" si="9"/>
      </c>
      <c r="T147" s="64">
        <f t="shared" si="7"/>
      </c>
      <c r="U147" s="65">
        <f>IF(L147="","",L147-S147)</f>
      </c>
      <c r="V147" s="71"/>
      <c r="W147" s="14"/>
      <c r="X147" s="14"/>
      <c r="Y147" s="14"/>
      <c r="Z147" s="14"/>
      <c r="AA147" s="30"/>
      <c r="AB147" s="30"/>
      <c r="AC147" s="30"/>
      <c r="AD147" s="30"/>
      <c r="AE147" s="30"/>
      <c r="AF147" s="30"/>
    </row>
    <row r="148" spans="1:32" ht="49.5" customHeight="1">
      <c r="A148" s="30"/>
      <c r="B148" s="96"/>
      <c r="C148" s="96"/>
      <c r="D148" s="103"/>
      <c r="E148" s="96"/>
      <c r="F148" s="96"/>
      <c r="G148" s="96"/>
      <c r="H148" s="96"/>
      <c r="I148" s="100"/>
      <c r="J148" s="96"/>
      <c r="K148" s="100"/>
      <c r="L148" s="100"/>
      <c r="M148" s="107"/>
      <c r="N148" s="48"/>
      <c r="O148" s="19"/>
      <c r="P148" s="20">
        <f t="shared" si="6"/>
      </c>
      <c r="Q148" s="19"/>
      <c r="R148" s="20">
        <f t="shared" si="8"/>
      </c>
      <c r="S148" s="20">
        <f t="shared" si="9"/>
      </c>
      <c r="T148" s="41">
        <f t="shared" si="7"/>
      </c>
      <c r="U148" s="44">
        <f>IF(L147="","",L147-S148)</f>
      </c>
      <c r="V148" s="7"/>
      <c r="W148" s="14"/>
      <c r="X148" s="14"/>
      <c r="Y148" s="14"/>
      <c r="Z148" s="14"/>
      <c r="AA148" s="30"/>
      <c r="AB148" s="30"/>
      <c r="AC148" s="30"/>
      <c r="AD148" s="30"/>
      <c r="AE148" s="30"/>
      <c r="AF148" s="30"/>
    </row>
    <row r="149" spans="1:32" ht="49.5" customHeight="1" thickBot="1">
      <c r="A149" s="30"/>
      <c r="B149" s="97"/>
      <c r="C149" s="97"/>
      <c r="D149" s="104"/>
      <c r="E149" s="98"/>
      <c r="F149" s="97"/>
      <c r="G149" s="97"/>
      <c r="H149" s="97"/>
      <c r="I149" s="109"/>
      <c r="J149" s="97"/>
      <c r="K149" s="109"/>
      <c r="L149" s="109"/>
      <c r="M149" s="110"/>
      <c r="N149" s="67"/>
      <c r="O149" s="56"/>
      <c r="P149" s="57">
        <f t="shared" si="6"/>
      </c>
      <c r="Q149" s="56"/>
      <c r="R149" s="57">
        <f t="shared" si="8"/>
      </c>
      <c r="S149" s="57">
        <f t="shared" si="9"/>
      </c>
      <c r="T149" s="58">
        <f t="shared" si="7"/>
      </c>
      <c r="U149" s="58">
        <f>IF(L147="","",L147-S149)</f>
      </c>
      <c r="V149" s="72"/>
      <c r="W149" s="14"/>
      <c r="X149" s="14"/>
      <c r="Y149" s="14"/>
      <c r="Z149" s="14"/>
      <c r="AA149" s="30"/>
      <c r="AB149" s="30"/>
      <c r="AC149" s="30"/>
      <c r="AD149" s="30"/>
      <c r="AE149" s="30"/>
      <c r="AF149" s="30"/>
    </row>
    <row r="150" spans="1:32" ht="49.5" customHeight="1">
      <c r="A150" s="30"/>
      <c r="B150" s="95"/>
      <c r="C150" s="95"/>
      <c r="D150" s="102"/>
      <c r="E150" s="105"/>
      <c r="F150" s="95"/>
      <c r="G150" s="95"/>
      <c r="H150" s="95"/>
      <c r="I150" s="99">
        <f>IF(H150="Almost Certain",5,IF(H150="likely",4,IF(H150="Possible",3,IF(H150="Unlikely",2,IF(H150="rare",1,"")))))</f>
      </c>
      <c r="J150" s="95"/>
      <c r="K150" s="99">
        <f>IF(J150="Catastrophic",5,IF(J150="Major",4,IF(J150="Moderate",3,IF(J150="Minor",2,IF(J150="Insignificant",1,"")))))</f>
      </c>
      <c r="L150" s="99">
        <f>IF(K150="","",K150+I150)</f>
      </c>
      <c r="M150" s="106">
        <f>IF(L150="","",IF(L150&lt;5,"Low",IF(AND(L150&gt;4,L150&lt;7),"Moderate",IF(L150=7,"Significant",IF(L150&gt;7,"High",)))))</f>
      </c>
      <c r="N150" s="61"/>
      <c r="O150" s="62"/>
      <c r="P150" s="63">
        <f t="shared" si="6"/>
      </c>
      <c r="Q150" s="62"/>
      <c r="R150" s="63">
        <f t="shared" si="8"/>
      </c>
      <c r="S150" s="63">
        <f t="shared" si="9"/>
      </c>
      <c r="T150" s="64">
        <f t="shared" si="7"/>
      </c>
      <c r="U150" s="65">
        <f>IF(L150="","",L150-S150)</f>
      </c>
      <c r="V150" s="71"/>
      <c r="W150" s="14"/>
      <c r="X150" s="14"/>
      <c r="Y150" s="14"/>
      <c r="Z150" s="14"/>
      <c r="AA150" s="30"/>
      <c r="AB150" s="30"/>
      <c r="AC150" s="30"/>
      <c r="AD150" s="30"/>
      <c r="AE150" s="30"/>
      <c r="AF150" s="30"/>
    </row>
    <row r="151" spans="1:32" ht="49.5" customHeight="1">
      <c r="A151" s="30"/>
      <c r="B151" s="96"/>
      <c r="C151" s="96"/>
      <c r="D151" s="103"/>
      <c r="E151" s="96"/>
      <c r="F151" s="96"/>
      <c r="G151" s="96"/>
      <c r="H151" s="96"/>
      <c r="I151" s="100"/>
      <c r="J151" s="96"/>
      <c r="K151" s="100"/>
      <c r="L151" s="100"/>
      <c r="M151" s="107"/>
      <c r="N151" s="48"/>
      <c r="O151" s="19"/>
      <c r="P151" s="20">
        <f t="shared" si="6"/>
      </c>
      <c r="Q151" s="19"/>
      <c r="R151" s="20">
        <f t="shared" si="8"/>
      </c>
      <c r="S151" s="20">
        <f t="shared" si="9"/>
      </c>
      <c r="T151" s="41">
        <f t="shared" si="7"/>
      </c>
      <c r="U151" s="44">
        <f>IF(L150="","",L150-S151)</f>
      </c>
      <c r="V151" s="7"/>
      <c r="W151" s="14"/>
      <c r="X151" s="14"/>
      <c r="Y151" s="14"/>
      <c r="Z151" s="14"/>
      <c r="AA151" s="30"/>
      <c r="AB151" s="30"/>
      <c r="AC151" s="30"/>
      <c r="AD151" s="30"/>
      <c r="AE151" s="30"/>
      <c r="AF151" s="30"/>
    </row>
    <row r="152" spans="1:32" ht="49.5" customHeight="1" thickBot="1">
      <c r="A152" s="30"/>
      <c r="B152" s="97"/>
      <c r="C152" s="97"/>
      <c r="D152" s="104"/>
      <c r="E152" s="98"/>
      <c r="F152" s="97"/>
      <c r="G152" s="97"/>
      <c r="H152" s="97"/>
      <c r="I152" s="109"/>
      <c r="J152" s="97"/>
      <c r="K152" s="109"/>
      <c r="L152" s="109"/>
      <c r="M152" s="110"/>
      <c r="N152" s="67"/>
      <c r="O152" s="56"/>
      <c r="P152" s="57">
        <f aca="true" t="shared" si="10" ref="P152:P200">IF(O152="Almost Certain",5,IF(O152="likely",4,IF(O152="Possible",3,IF(O152="Unlikely",2,IF(O152="rare",1,"")))))</f>
      </c>
      <c r="Q152" s="56"/>
      <c r="R152" s="57">
        <f t="shared" si="8"/>
      </c>
      <c r="S152" s="57">
        <f t="shared" si="9"/>
      </c>
      <c r="T152" s="58">
        <f t="shared" si="7"/>
      </c>
      <c r="U152" s="58">
        <f>IF(L150="","",L150-S152)</f>
      </c>
      <c r="V152" s="72"/>
      <c r="W152" s="14"/>
      <c r="X152" s="14"/>
      <c r="Y152" s="14"/>
      <c r="Z152" s="14"/>
      <c r="AA152" s="30"/>
      <c r="AB152" s="30"/>
      <c r="AC152" s="30"/>
      <c r="AD152" s="30"/>
      <c r="AE152" s="30"/>
      <c r="AF152" s="30"/>
    </row>
    <row r="153" spans="1:32" ht="49.5" customHeight="1">
      <c r="A153" s="30"/>
      <c r="B153" s="95"/>
      <c r="C153" s="95"/>
      <c r="D153" s="102"/>
      <c r="E153" s="105"/>
      <c r="F153" s="95"/>
      <c r="G153" s="95"/>
      <c r="H153" s="95"/>
      <c r="I153" s="99">
        <f>IF(H153="Almost Certain",5,IF(H153="likely",4,IF(H153="Possible",3,IF(H153="Unlikely",2,IF(H153="rare",1,"")))))</f>
      </c>
      <c r="J153" s="95"/>
      <c r="K153" s="99">
        <f>IF(J153="Catastrophic",5,IF(J153="Major",4,IF(J153="Moderate",3,IF(J153="Minor",2,IF(J153="Insignificant",1,"")))))</f>
      </c>
      <c r="L153" s="99">
        <f>IF(K153="","",K153+I153)</f>
      </c>
      <c r="M153" s="106">
        <f>IF(L153="","",IF(L153&lt;5,"Low",IF(AND(L153&gt;4,L153&lt;7),"Moderate",IF(L153=7,"Significant",IF(L153&gt;7,"High",)))))</f>
      </c>
      <c r="N153" s="61"/>
      <c r="O153" s="62"/>
      <c r="P153" s="63">
        <f t="shared" si="10"/>
      </c>
      <c r="Q153" s="62"/>
      <c r="R153" s="63">
        <f t="shared" si="8"/>
      </c>
      <c r="S153" s="63">
        <f t="shared" si="9"/>
      </c>
      <c r="T153" s="64">
        <f aca="true" t="shared" si="11" ref="T153:T200">IF(S153="","",IF(S153&lt;5,"Low",IF(AND(S153&gt;4,S153&lt;7),"Moderate",IF(S153=7,"Significant",IF(S153&gt;7,"High",)))))</f>
      </c>
      <c r="U153" s="65">
        <f>IF(L153="","",L153-S153)</f>
      </c>
      <c r="V153" s="71"/>
      <c r="W153" s="14"/>
      <c r="X153" s="14"/>
      <c r="Y153" s="14"/>
      <c r="Z153" s="14"/>
      <c r="AA153" s="30"/>
      <c r="AB153" s="30"/>
      <c r="AC153" s="30"/>
      <c r="AD153" s="30"/>
      <c r="AE153" s="30"/>
      <c r="AF153" s="30"/>
    </row>
    <row r="154" spans="1:32" ht="49.5" customHeight="1">
      <c r="A154" s="30"/>
      <c r="B154" s="96"/>
      <c r="C154" s="96"/>
      <c r="D154" s="103"/>
      <c r="E154" s="96"/>
      <c r="F154" s="96"/>
      <c r="G154" s="96"/>
      <c r="H154" s="96"/>
      <c r="I154" s="100"/>
      <c r="J154" s="96"/>
      <c r="K154" s="100"/>
      <c r="L154" s="100"/>
      <c r="M154" s="107"/>
      <c r="N154" s="48"/>
      <c r="O154" s="19"/>
      <c r="P154" s="20">
        <f t="shared" si="10"/>
      </c>
      <c r="Q154" s="19"/>
      <c r="R154" s="20">
        <f t="shared" si="8"/>
      </c>
      <c r="S154" s="20">
        <f t="shared" si="9"/>
      </c>
      <c r="T154" s="41">
        <f t="shared" si="11"/>
      </c>
      <c r="U154" s="44">
        <f>IF(L153="","",L153-S154)</f>
      </c>
      <c r="V154" s="7"/>
      <c r="W154" s="14"/>
      <c r="X154" s="14"/>
      <c r="Y154" s="14"/>
      <c r="Z154" s="14"/>
      <c r="AA154" s="30"/>
      <c r="AB154" s="30"/>
      <c r="AC154" s="30"/>
      <c r="AD154" s="30"/>
      <c r="AE154" s="30"/>
      <c r="AF154" s="30"/>
    </row>
    <row r="155" spans="1:32" ht="49.5" customHeight="1" thickBot="1">
      <c r="A155" s="30"/>
      <c r="B155" s="97"/>
      <c r="C155" s="97"/>
      <c r="D155" s="104"/>
      <c r="E155" s="98"/>
      <c r="F155" s="97"/>
      <c r="G155" s="97"/>
      <c r="H155" s="97"/>
      <c r="I155" s="109"/>
      <c r="J155" s="97"/>
      <c r="K155" s="109"/>
      <c r="L155" s="109"/>
      <c r="M155" s="110"/>
      <c r="N155" s="67"/>
      <c r="O155" s="56"/>
      <c r="P155" s="57">
        <f t="shared" si="10"/>
      </c>
      <c r="Q155" s="56"/>
      <c r="R155" s="57">
        <f t="shared" si="8"/>
      </c>
      <c r="S155" s="57">
        <f t="shared" si="9"/>
      </c>
      <c r="T155" s="58">
        <f t="shared" si="11"/>
      </c>
      <c r="U155" s="58">
        <f>IF(L153="","",L153-S155)</f>
      </c>
      <c r="V155" s="72"/>
      <c r="W155" s="14"/>
      <c r="X155" s="14"/>
      <c r="Y155" s="14"/>
      <c r="Z155" s="14"/>
      <c r="AA155" s="30"/>
      <c r="AB155" s="30"/>
      <c r="AC155" s="30"/>
      <c r="AD155" s="30"/>
      <c r="AE155" s="30"/>
      <c r="AF155" s="30"/>
    </row>
    <row r="156" spans="1:32" ht="49.5" customHeight="1">
      <c r="A156" s="30"/>
      <c r="B156" s="95"/>
      <c r="C156" s="95"/>
      <c r="D156" s="102"/>
      <c r="E156" s="105"/>
      <c r="F156" s="95"/>
      <c r="G156" s="95"/>
      <c r="H156" s="95"/>
      <c r="I156" s="99">
        <f>IF(H156="Almost Certain",5,IF(H156="likely",4,IF(H156="Possible",3,IF(H156="Unlikely",2,IF(H156="rare",1,"")))))</f>
      </c>
      <c r="J156" s="95"/>
      <c r="K156" s="99">
        <f>IF(J156="Catastrophic",5,IF(J156="Major",4,IF(J156="Moderate",3,IF(J156="Minor",2,IF(J156="Insignificant",1,"")))))</f>
      </c>
      <c r="L156" s="99">
        <f>IF(K156="","",K156+I156)</f>
      </c>
      <c r="M156" s="106">
        <f>IF(L156="","",IF(L156&lt;5,"Low",IF(AND(L156&gt;4,L156&lt;7),"Moderate",IF(L156=7,"Significant",IF(L156&gt;7,"High",)))))</f>
      </c>
      <c r="N156" s="61"/>
      <c r="O156" s="62"/>
      <c r="P156" s="63">
        <f t="shared" si="10"/>
      </c>
      <c r="Q156" s="62"/>
      <c r="R156" s="63">
        <f t="shared" si="8"/>
      </c>
      <c r="S156" s="63">
        <f t="shared" si="9"/>
      </c>
      <c r="T156" s="64">
        <f t="shared" si="11"/>
      </c>
      <c r="U156" s="65">
        <f>IF(L156="","",L156-S156)</f>
      </c>
      <c r="V156" s="71"/>
      <c r="W156" s="14"/>
      <c r="X156" s="14"/>
      <c r="Y156" s="14"/>
      <c r="Z156" s="14"/>
      <c r="AA156" s="30"/>
      <c r="AB156" s="30"/>
      <c r="AC156" s="30"/>
      <c r="AD156" s="30"/>
      <c r="AE156" s="30"/>
      <c r="AF156" s="30"/>
    </row>
    <row r="157" spans="1:32" ht="49.5" customHeight="1">
      <c r="A157" s="30"/>
      <c r="B157" s="96"/>
      <c r="C157" s="96"/>
      <c r="D157" s="103"/>
      <c r="E157" s="96"/>
      <c r="F157" s="96"/>
      <c r="G157" s="96"/>
      <c r="H157" s="96"/>
      <c r="I157" s="100"/>
      <c r="J157" s="96"/>
      <c r="K157" s="100"/>
      <c r="L157" s="100"/>
      <c r="M157" s="107"/>
      <c r="N157" s="48"/>
      <c r="O157" s="19"/>
      <c r="P157" s="20">
        <f t="shared" si="10"/>
      </c>
      <c r="Q157" s="19"/>
      <c r="R157" s="20">
        <f t="shared" si="8"/>
      </c>
      <c r="S157" s="20">
        <f t="shared" si="9"/>
      </c>
      <c r="T157" s="41">
        <f t="shared" si="11"/>
      </c>
      <c r="U157" s="44">
        <f>IF(L156="","",L156-S157)</f>
      </c>
      <c r="V157" s="7"/>
      <c r="W157" s="14"/>
      <c r="X157" s="14"/>
      <c r="Y157" s="14"/>
      <c r="Z157" s="14"/>
      <c r="AA157" s="30"/>
      <c r="AB157" s="30"/>
      <c r="AC157" s="30"/>
      <c r="AD157" s="30"/>
      <c r="AE157" s="30"/>
      <c r="AF157" s="30"/>
    </row>
    <row r="158" spans="1:32" ht="49.5" customHeight="1" thickBot="1">
      <c r="A158" s="30"/>
      <c r="B158" s="97"/>
      <c r="C158" s="97"/>
      <c r="D158" s="104"/>
      <c r="E158" s="98"/>
      <c r="F158" s="97"/>
      <c r="G158" s="97"/>
      <c r="H158" s="97"/>
      <c r="I158" s="109"/>
      <c r="J158" s="97"/>
      <c r="K158" s="109"/>
      <c r="L158" s="109"/>
      <c r="M158" s="110"/>
      <c r="N158" s="67"/>
      <c r="O158" s="56"/>
      <c r="P158" s="57">
        <f t="shared" si="10"/>
      </c>
      <c r="Q158" s="56"/>
      <c r="R158" s="57">
        <f t="shared" si="8"/>
      </c>
      <c r="S158" s="57">
        <f t="shared" si="9"/>
      </c>
      <c r="T158" s="58">
        <f t="shared" si="11"/>
      </c>
      <c r="U158" s="58">
        <f>IF(L156="","",L156-S158)</f>
      </c>
      <c r="V158" s="72"/>
      <c r="W158" s="14"/>
      <c r="X158" s="14"/>
      <c r="Y158" s="14"/>
      <c r="Z158" s="14"/>
      <c r="AA158" s="30"/>
      <c r="AB158" s="30"/>
      <c r="AC158" s="30"/>
      <c r="AD158" s="30"/>
      <c r="AE158" s="30"/>
      <c r="AF158" s="30"/>
    </row>
    <row r="159" spans="1:32" ht="49.5" customHeight="1">
      <c r="A159" s="30"/>
      <c r="B159" s="95"/>
      <c r="C159" s="95"/>
      <c r="D159" s="102"/>
      <c r="E159" s="105"/>
      <c r="F159" s="95"/>
      <c r="G159" s="95"/>
      <c r="H159" s="95"/>
      <c r="I159" s="99">
        <f>IF(H159="Almost Certain",5,IF(H159="likely",4,IF(H159="Possible",3,IF(H159="Unlikely",2,IF(H159="rare",1,"")))))</f>
      </c>
      <c r="J159" s="95"/>
      <c r="K159" s="99">
        <f>IF(J159="Catastrophic",5,IF(J159="Major",4,IF(J159="Moderate",3,IF(J159="Minor",2,IF(J159="Insignificant",1,"")))))</f>
      </c>
      <c r="L159" s="99">
        <f>IF(K159="","",K159+I159)</f>
      </c>
      <c r="M159" s="106">
        <f>IF(L159="","",IF(L159&lt;5,"Low",IF(AND(L159&gt;4,L159&lt;7),"Moderate",IF(L159=7,"Significant",IF(L159&gt;7,"High",)))))</f>
      </c>
      <c r="N159" s="61"/>
      <c r="O159" s="62"/>
      <c r="P159" s="63">
        <f t="shared" si="10"/>
      </c>
      <c r="Q159" s="62"/>
      <c r="R159" s="63">
        <f t="shared" si="8"/>
      </c>
      <c r="S159" s="63">
        <f t="shared" si="9"/>
      </c>
      <c r="T159" s="64">
        <f t="shared" si="11"/>
      </c>
      <c r="U159" s="65">
        <f>IF(L159="","",L159-S159)</f>
      </c>
      <c r="V159" s="71"/>
      <c r="W159" s="14"/>
      <c r="X159" s="14"/>
      <c r="Y159" s="14"/>
      <c r="Z159" s="14"/>
      <c r="AA159" s="30"/>
      <c r="AB159" s="30"/>
      <c r="AC159" s="30"/>
      <c r="AD159" s="30"/>
      <c r="AE159" s="30"/>
      <c r="AF159" s="30"/>
    </row>
    <row r="160" spans="1:32" ht="49.5" customHeight="1">
      <c r="A160" s="30"/>
      <c r="B160" s="96"/>
      <c r="C160" s="96"/>
      <c r="D160" s="103"/>
      <c r="E160" s="96"/>
      <c r="F160" s="96"/>
      <c r="G160" s="96"/>
      <c r="H160" s="96"/>
      <c r="I160" s="100"/>
      <c r="J160" s="96"/>
      <c r="K160" s="100"/>
      <c r="L160" s="100"/>
      <c r="M160" s="107"/>
      <c r="N160" s="48"/>
      <c r="O160" s="19"/>
      <c r="P160" s="20">
        <f t="shared" si="10"/>
      </c>
      <c r="Q160" s="19"/>
      <c r="R160" s="20">
        <f t="shared" si="8"/>
      </c>
      <c r="S160" s="20">
        <f t="shared" si="9"/>
      </c>
      <c r="T160" s="41">
        <f t="shared" si="11"/>
      </c>
      <c r="U160" s="44">
        <f>IF(L159="","",L159-S160)</f>
      </c>
      <c r="V160" s="7"/>
      <c r="W160" s="14"/>
      <c r="X160" s="14"/>
      <c r="Y160" s="14"/>
      <c r="Z160" s="14"/>
      <c r="AA160" s="30"/>
      <c r="AB160" s="30"/>
      <c r="AC160" s="30"/>
      <c r="AD160" s="30"/>
      <c r="AE160" s="30"/>
      <c r="AF160" s="30"/>
    </row>
    <row r="161" spans="1:32" ht="49.5" customHeight="1" thickBot="1">
      <c r="A161" s="30"/>
      <c r="B161" s="97"/>
      <c r="C161" s="97"/>
      <c r="D161" s="104"/>
      <c r="E161" s="98"/>
      <c r="F161" s="97"/>
      <c r="G161" s="97"/>
      <c r="H161" s="97"/>
      <c r="I161" s="109"/>
      <c r="J161" s="97"/>
      <c r="K161" s="109"/>
      <c r="L161" s="109"/>
      <c r="M161" s="110"/>
      <c r="N161" s="67"/>
      <c r="O161" s="56"/>
      <c r="P161" s="57">
        <f t="shared" si="10"/>
      </c>
      <c r="Q161" s="56"/>
      <c r="R161" s="57">
        <f t="shared" si="8"/>
      </c>
      <c r="S161" s="57">
        <f t="shared" si="9"/>
      </c>
      <c r="T161" s="58">
        <f t="shared" si="11"/>
      </c>
      <c r="U161" s="58">
        <f>IF(L159="","",L159-S161)</f>
      </c>
      <c r="V161" s="72"/>
      <c r="W161" s="14"/>
      <c r="X161" s="14"/>
      <c r="Y161" s="14"/>
      <c r="Z161" s="14"/>
      <c r="AA161" s="30"/>
      <c r="AB161" s="30"/>
      <c r="AC161" s="30"/>
      <c r="AD161" s="30"/>
      <c r="AE161" s="30"/>
      <c r="AF161" s="30"/>
    </row>
    <row r="162" spans="1:32" ht="49.5" customHeight="1">
      <c r="A162" s="30"/>
      <c r="B162" s="95"/>
      <c r="C162" s="95"/>
      <c r="D162" s="102"/>
      <c r="E162" s="105"/>
      <c r="F162" s="95"/>
      <c r="G162" s="95"/>
      <c r="H162" s="95"/>
      <c r="I162" s="99">
        <f>IF(H162="Almost Certain",5,IF(H162="likely",4,IF(H162="Possible",3,IF(H162="Unlikely",2,IF(H162="rare",1,"")))))</f>
      </c>
      <c r="J162" s="95"/>
      <c r="K162" s="99">
        <f>IF(J162="Catastrophic",5,IF(J162="Major",4,IF(J162="Moderate",3,IF(J162="Minor",2,IF(J162="Insignificant",1,"")))))</f>
      </c>
      <c r="L162" s="99">
        <f>IF(K162="","",K162+I162)</f>
      </c>
      <c r="M162" s="106">
        <f>IF(L162="","",IF(L162&lt;5,"Low",IF(AND(L162&gt;4,L162&lt;7),"Moderate",IF(L162=7,"Significant",IF(L162&gt;7,"High",)))))</f>
      </c>
      <c r="N162" s="61"/>
      <c r="O162" s="62"/>
      <c r="P162" s="63">
        <f t="shared" si="10"/>
      </c>
      <c r="Q162" s="62"/>
      <c r="R162" s="63">
        <f t="shared" si="8"/>
      </c>
      <c r="S162" s="63">
        <f t="shared" si="9"/>
      </c>
      <c r="T162" s="64">
        <f t="shared" si="11"/>
      </c>
      <c r="U162" s="65">
        <f>IF(L162="","",L162-S162)</f>
      </c>
      <c r="V162" s="71"/>
      <c r="W162" s="14"/>
      <c r="X162" s="14"/>
      <c r="Y162" s="14"/>
      <c r="Z162" s="14"/>
      <c r="AA162" s="30"/>
      <c r="AB162" s="30"/>
      <c r="AC162" s="30"/>
      <c r="AD162" s="30"/>
      <c r="AE162" s="30"/>
      <c r="AF162" s="30"/>
    </row>
    <row r="163" spans="1:32" ht="49.5" customHeight="1">
      <c r="A163" s="30"/>
      <c r="B163" s="96"/>
      <c r="C163" s="96"/>
      <c r="D163" s="103"/>
      <c r="E163" s="96"/>
      <c r="F163" s="96"/>
      <c r="G163" s="96"/>
      <c r="H163" s="96"/>
      <c r="I163" s="100"/>
      <c r="J163" s="96"/>
      <c r="K163" s="100"/>
      <c r="L163" s="100"/>
      <c r="M163" s="107"/>
      <c r="N163" s="48"/>
      <c r="O163" s="19"/>
      <c r="P163" s="20">
        <f t="shared" si="10"/>
      </c>
      <c r="Q163" s="19"/>
      <c r="R163" s="20">
        <f t="shared" si="8"/>
      </c>
      <c r="S163" s="20">
        <f t="shared" si="9"/>
      </c>
      <c r="T163" s="41">
        <f t="shared" si="11"/>
      </c>
      <c r="U163" s="44">
        <f>IF(L162="","",L162-S163)</f>
      </c>
      <c r="V163" s="7"/>
      <c r="W163" s="14"/>
      <c r="X163" s="14"/>
      <c r="Y163" s="14"/>
      <c r="Z163" s="14"/>
      <c r="AA163" s="30"/>
      <c r="AB163" s="30"/>
      <c r="AC163" s="30"/>
      <c r="AD163" s="30"/>
      <c r="AE163" s="30"/>
      <c r="AF163" s="30"/>
    </row>
    <row r="164" spans="1:32" ht="49.5" customHeight="1" thickBot="1">
      <c r="A164" s="30"/>
      <c r="B164" s="97"/>
      <c r="C164" s="97"/>
      <c r="D164" s="104"/>
      <c r="E164" s="98"/>
      <c r="F164" s="97"/>
      <c r="G164" s="97"/>
      <c r="H164" s="97"/>
      <c r="I164" s="109"/>
      <c r="J164" s="97"/>
      <c r="K164" s="109"/>
      <c r="L164" s="109"/>
      <c r="M164" s="110"/>
      <c r="N164" s="67"/>
      <c r="O164" s="56"/>
      <c r="P164" s="57">
        <f t="shared" si="10"/>
      </c>
      <c r="Q164" s="56"/>
      <c r="R164" s="57">
        <f t="shared" si="8"/>
      </c>
      <c r="S164" s="57">
        <f t="shared" si="9"/>
      </c>
      <c r="T164" s="58">
        <f t="shared" si="11"/>
      </c>
      <c r="U164" s="58">
        <f>IF(L162="","",L162-S164)</f>
      </c>
      <c r="V164" s="72"/>
      <c r="W164" s="14"/>
      <c r="X164" s="14"/>
      <c r="Y164" s="14"/>
      <c r="Z164" s="14"/>
      <c r="AA164" s="30"/>
      <c r="AB164" s="30"/>
      <c r="AC164" s="30"/>
      <c r="AD164" s="30"/>
      <c r="AE164" s="30"/>
      <c r="AF164" s="30"/>
    </row>
    <row r="165" spans="1:32" ht="49.5" customHeight="1">
      <c r="A165" s="30"/>
      <c r="B165" s="95"/>
      <c r="C165" s="95"/>
      <c r="D165" s="102"/>
      <c r="E165" s="105"/>
      <c r="F165" s="95"/>
      <c r="G165" s="95"/>
      <c r="H165" s="95"/>
      <c r="I165" s="99">
        <f>IF(H165="Almost Certain",5,IF(H165="likely",4,IF(H165="Possible",3,IF(H165="Unlikely",2,IF(H165="rare",1,"")))))</f>
      </c>
      <c r="J165" s="95"/>
      <c r="K165" s="99">
        <f>IF(J165="Catastrophic",5,IF(J165="Major",4,IF(J165="Moderate",3,IF(J165="Minor",2,IF(J165="Insignificant",1,"")))))</f>
      </c>
      <c r="L165" s="99">
        <f>IF(K165="","",K165+I165)</f>
      </c>
      <c r="M165" s="106">
        <f>IF(L165="","",IF(L165&lt;5,"Low",IF(AND(L165&gt;4,L165&lt;7),"Moderate",IF(L165=7,"Significant",IF(L165&gt;7,"High",)))))</f>
      </c>
      <c r="N165" s="61"/>
      <c r="O165" s="62"/>
      <c r="P165" s="63">
        <f t="shared" si="10"/>
      </c>
      <c r="Q165" s="62"/>
      <c r="R165" s="63">
        <f t="shared" si="8"/>
      </c>
      <c r="S165" s="63">
        <f t="shared" si="9"/>
      </c>
      <c r="T165" s="64">
        <f t="shared" si="11"/>
      </c>
      <c r="U165" s="65">
        <f>IF(L165="","",L165-S165)</f>
      </c>
      <c r="V165" s="71"/>
      <c r="W165" s="14"/>
      <c r="X165" s="14"/>
      <c r="Y165" s="14"/>
      <c r="Z165" s="14"/>
      <c r="AA165" s="30"/>
      <c r="AB165" s="30"/>
      <c r="AC165" s="30"/>
      <c r="AD165" s="30"/>
      <c r="AE165" s="30"/>
      <c r="AF165" s="30"/>
    </row>
    <row r="166" spans="1:32" ht="49.5" customHeight="1">
      <c r="A166" s="30"/>
      <c r="B166" s="96"/>
      <c r="C166" s="96"/>
      <c r="D166" s="103"/>
      <c r="E166" s="96"/>
      <c r="F166" s="96"/>
      <c r="G166" s="96"/>
      <c r="H166" s="96"/>
      <c r="I166" s="100"/>
      <c r="J166" s="96"/>
      <c r="K166" s="100"/>
      <c r="L166" s="100"/>
      <c r="M166" s="107"/>
      <c r="N166" s="48"/>
      <c r="O166" s="19"/>
      <c r="P166" s="20">
        <f t="shared" si="10"/>
      </c>
      <c r="Q166" s="19"/>
      <c r="R166" s="20">
        <f t="shared" si="8"/>
      </c>
      <c r="S166" s="20">
        <f t="shared" si="9"/>
      </c>
      <c r="T166" s="41">
        <f t="shared" si="11"/>
      </c>
      <c r="U166" s="44">
        <f>IF(L165="","",L165-S166)</f>
      </c>
      <c r="V166" s="7"/>
      <c r="W166" s="14"/>
      <c r="X166" s="14"/>
      <c r="Y166" s="14"/>
      <c r="Z166" s="14"/>
      <c r="AA166" s="30"/>
      <c r="AB166" s="30"/>
      <c r="AC166" s="30"/>
      <c r="AD166" s="30"/>
      <c r="AE166" s="30"/>
      <c r="AF166" s="30"/>
    </row>
    <row r="167" spans="1:32" ht="49.5" customHeight="1" thickBot="1">
      <c r="A167" s="30"/>
      <c r="B167" s="97"/>
      <c r="C167" s="97"/>
      <c r="D167" s="104"/>
      <c r="E167" s="98"/>
      <c r="F167" s="97"/>
      <c r="G167" s="97"/>
      <c r="H167" s="97"/>
      <c r="I167" s="109"/>
      <c r="J167" s="97"/>
      <c r="K167" s="109"/>
      <c r="L167" s="109"/>
      <c r="M167" s="110"/>
      <c r="N167" s="67"/>
      <c r="O167" s="56"/>
      <c r="P167" s="57">
        <f t="shared" si="10"/>
      </c>
      <c r="Q167" s="56"/>
      <c r="R167" s="57">
        <f t="shared" si="8"/>
      </c>
      <c r="S167" s="57">
        <f t="shared" si="9"/>
      </c>
      <c r="T167" s="58">
        <f t="shared" si="11"/>
      </c>
      <c r="U167" s="58">
        <f>IF(L165="","",L165-S167)</f>
      </c>
      <c r="V167" s="72"/>
      <c r="W167" s="14"/>
      <c r="X167" s="14"/>
      <c r="Y167" s="14"/>
      <c r="Z167" s="14"/>
      <c r="AA167" s="30"/>
      <c r="AB167" s="30"/>
      <c r="AC167" s="30"/>
      <c r="AD167" s="30"/>
      <c r="AE167" s="30"/>
      <c r="AF167" s="30"/>
    </row>
    <row r="168" spans="1:32" ht="49.5" customHeight="1">
      <c r="A168" s="30"/>
      <c r="B168" s="95"/>
      <c r="C168" s="95"/>
      <c r="D168" s="102"/>
      <c r="E168" s="105"/>
      <c r="F168" s="95"/>
      <c r="G168" s="95"/>
      <c r="H168" s="95"/>
      <c r="I168" s="99">
        <f>IF(H168="Almost Certain",5,IF(H168="likely",4,IF(H168="Possible",3,IF(H168="Unlikely",2,IF(H168="rare",1,"")))))</f>
      </c>
      <c r="J168" s="95"/>
      <c r="K168" s="99">
        <f>IF(J168="Catastrophic",5,IF(J168="Major",4,IF(J168="Moderate",3,IF(J168="Minor",2,IF(J168="Insignificant",1,"")))))</f>
      </c>
      <c r="L168" s="99">
        <f>IF(K168="","",K168+I168)</f>
      </c>
      <c r="M168" s="106">
        <f>IF(L168="","",IF(L168&lt;5,"Low",IF(AND(L168&gt;4,L168&lt;7),"Moderate",IF(L168=7,"Significant",IF(L168&gt;7,"High",)))))</f>
      </c>
      <c r="N168" s="61"/>
      <c r="O168" s="62"/>
      <c r="P168" s="63">
        <f t="shared" si="10"/>
      </c>
      <c r="Q168" s="62"/>
      <c r="R168" s="63">
        <f t="shared" si="8"/>
      </c>
      <c r="S168" s="63">
        <f t="shared" si="9"/>
      </c>
      <c r="T168" s="64">
        <f t="shared" si="11"/>
      </c>
      <c r="U168" s="65">
        <f>IF(L168="","",L168-S168)</f>
      </c>
      <c r="V168" s="71"/>
      <c r="W168" s="14"/>
      <c r="X168" s="14"/>
      <c r="Y168" s="14"/>
      <c r="Z168" s="14"/>
      <c r="AA168" s="30"/>
      <c r="AB168" s="30"/>
      <c r="AC168" s="30"/>
      <c r="AD168" s="30"/>
      <c r="AE168" s="30"/>
      <c r="AF168" s="30"/>
    </row>
    <row r="169" spans="1:32" ht="49.5" customHeight="1">
      <c r="A169" s="30"/>
      <c r="B169" s="96"/>
      <c r="C169" s="96"/>
      <c r="D169" s="103"/>
      <c r="E169" s="96"/>
      <c r="F169" s="96"/>
      <c r="G169" s="96"/>
      <c r="H169" s="96"/>
      <c r="I169" s="100"/>
      <c r="J169" s="96"/>
      <c r="K169" s="100"/>
      <c r="L169" s="100"/>
      <c r="M169" s="107"/>
      <c r="N169" s="48"/>
      <c r="O169" s="19"/>
      <c r="P169" s="20">
        <f t="shared" si="10"/>
      </c>
      <c r="Q169" s="19"/>
      <c r="R169" s="20">
        <f t="shared" si="8"/>
      </c>
      <c r="S169" s="20">
        <f t="shared" si="9"/>
      </c>
      <c r="T169" s="41">
        <f t="shared" si="11"/>
      </c>
      <c r="U169" s="44">
        <f>IF(L168="","",L168-S169)</f>
      </c>
      <c r="V169" s="7"/>
      <c r="W169" s="14"/>
      <c r="X169" s="14"/>
      <c r="Y169" s="14"/>
      <c r="Z169" s="14"/>
      <c r="AA169" s="30"/>
      <c r="AB169" s="30"/>
      <c r="AC169" s="30"/>
      <c r="AD169" s="30"/>
      <c r="AE169" s="30"/>
      <c r="AF169" s="30"/>
    </row>
    <row r="170" spans="1:32" ht="49.5" customHeight="1" thickBot="1">
      <c r="A170" s="30"/>
      <c r="B170" s="97"/>
      <c r="C170" s="97"/>
      <c r="D170" s="104"/>
      <c r="E170" s="98"/>
      <c r="F170" s="97"/>
      <c r="G170" s="97"/>
      <c r="H170" s="97"/>
      <c r="I170" s="109"/>
      <c r="J170" s="97"/>
      <c r="K170" s="109"/>
      <c r="L170" s="109"/>
      <c r="M170" s="110"/>
      <c r="N170" s="67"/>
      <c r="O170" s="56"/>
      <c r="P170" s="57">
        <f t="shared" si="10"/>
      </c>
      <c r="Q170" s="56"/>
      <c r="R170" s="57">
        <f t="shared" si="8"/>
      </c>
      <c r="S170" s="57">
        <f t="shared" si="9"/>
      </c>
      <c r="T170" s="58">
        <f t="shared" si="11"/>
      </c>
      <c r="U170" s="58">
        <f>IF(L168="","",L168-S170)</f>
      </c>
      <c r="V170" s="72"/>
      <c r="W170" s="14"/>
      <c r="X170" s="14"/>
      <c r="Y170" s="14"/>
      <c r="Z170" s="14"/>
      <c r="AA170" s="30"/>
      <c r="AB170" s="30"/>
      <c r="AC170" s="30"/>
      <c r="AD170" s="30"/>
      <c r="AE170" s="30"/>
      <c r="AF170" s="30"/>
    </row>
    <row r="171" spans="1:32" ht="49.5" customHeight="1">
      <c r="A171" s="30"/>
      <c r="B171" s="95"/>
      <c r="C171" s="95"/>
      <c r="D171" s="102"/>
      <c r="E171" s="105"/>
      <c r="F171" s="95"/>
      <c r="G171" s="95"/>
      <c r="H171" s="95"/>
      <c r="I171" s="99">
        <f>IF(H171="Almost Certain",5,IF(H171="likely",4,IF(H171="Possible",3,IF(H171="Unlikely",2,IF(H171="rare",1,"")))))</f>
      </c>
      <c r="J171" s="95"/>
      <c r="K171" s="99">
        <f>IF(J171="Catastrophic",5,IF(J171="Major",4,IF(J171="Moderate",3,IF(J171="Minor",2,IF(J171="Insignificant",1,"")))))</f>
      </c>
      <c r="L171" s="99">
        <f>IF(K171="","",K171+I171)</f>
      </c>
      <c r="M171" s="106">
        <f>IF(L171="","",IF(L171&lt;5,"Low",IF(AND(L171&gt;4,L171&lt;7),"Moderate",IF(L171=7,"Significant",IF(L171&gt;7,"High",)))))</f>
      </c>
      <c r="N171" s="61"/>
      <c r="O171" s="62"/>
      <c r="P171" s="63">
        <f t="shared" si="10"/>
      </c>
      <c r="Q171" s="62"/>
      <c r="R171" s="63">
        <f t="shared" si="8"/>
      </c>
      <c r="S171" s="63">
        <f t="shared" si="9"/>
      </c>
      <c r="T171" s="64">
        <f t="shared" si="11"/>
      </c>
      <c r="U171" s="65">
        <f>IF(L171="","",L171-S171)</f>
      </c>
      <c r="V171" s="71"/>
      <c r="W171" s="14"/>
      <c r="X171" s="14"/>
      <c r="Y171" s="14"/>
      <c r="Z171" s="14"/>
      <c r="AA171" s="30"/>
      <c r="AB171" s="30"/>
      <c r="AC171" s="30"/>
      <c r="AD171" s="30"/>
      <c r="AE171" s="30"/>
      <c r="AF171" s="30"/>
    </row>
    <row r="172" spans="1:32" ht="49.5" customHeight="1">
      <c r="A172" s="30"/>
      <c r="B172" s="96"/>
      <c r="C172" s="96"/>
      <c r="D172" s="103"/>
      <c r="E172" s="96"/>
      <c r="F172" s="96"/>
      <c r="G172" s="96"/>
      <c r="H172" s="96"/>
      <c r="I172" s="100"/>
      <c r="J172" s="96"/>
      <c r="K172" s="100"/>
      <c r="L172" s="100"/>
      <c r="M172" s="107"/>
      <c r="N172" s="48"/>
      <c r="O172" s="19"/>
      <c r="P172" s="20">
        <f t="shared" si="10"/>
      </c>
      <c r="Q172" s="19"/>
      <c r="R172" s="20">
        <f t="shared" si="8"/>
      </c>
      <c r="S172" s="20">
        <f t="shared" si="9"/>
      </c>
      <c r="T172" s="41">
        <f t="shared" si="11"/>
      </c>
      <c r="U172" s="44">
        <f>IF(L171="","",L171-S172)</f>
      </c>
      <c r="V172" s="7"/>
      <c r="W172" s="14"/>
      <c r="X172" s="14"/>
      <c r="Y172" s="14"/>
      <c r="Z172" s="14"/>
      <c r="AA172" s="30"/>
      <c r="AB172" s="30"/>
      <c r="AC172" s="30"/>
      <c r="AD172" s="30"/>
      <c r="AE172" s="30"/>
      <c r="AF172" s="30"/>
    </row>
    <row r="173" spans="1:32" ht="49.5" customHeight="1" thickBot="1">
      <c r="A173" s="30"/>
      <c r="B173" s="97"/>
      <c r="C173" s="97"/>
      <c r="D173" s="104"/>
      <c r="E173" s="98"/>
      <c r="F173" s="97"/>
      <c r="G173" s="97"/>
      <c r="H173" s="97"/>
      <c r="I173" s="109"/>
      <c r="J173" s="97"/>
      <c r="K173" s="109"/>
      <c r="L173" s="109"/>
      <c r="M173" s="110"/>
      <c r="N173" s="67"/>
      <c r="O173" s="56"/>
      <c r="P173" s="57">
        <f t="shared" si="10"/>
      </c>
      <c r="Q173" s="56"/>
      <c r="R173" s="57">
        <f t="shared" si="8"/>
      </c>
      <c r="S173" s="57">
        <f t="shared" si="9"/>
      </c>
      <c r="T173" s="58">
        <f t="shared" si="11"/>
      </c>
      <c r="U173" s="58">
        <f>IF(L171="","",L171-S173)</f>
      </c>
      <c r="V173" s="72"/>
      <c r="W173" s="14"/>
      <c r="X173" s="14"/>
      <c r="Y173" s="14"/>
      <c r="Z173" s="14"/>
      <c r="AA173" s="30"/>
      <c r="AB173" s="30"/>
      <c r="AC173" s="30"/>
      <c r="AD173" s="30"/>
      <c r="AE173" s="30"/>
      <c r="AF173" s="30"/>
    </row>
    <row r="174" spans="1:32" ht="49.5" customHeight="1">
      <c r="A174" s="30"/>
      <c r="B174" s="95"/>
      <c r="C174" s="95"/>
      <c r="D174" s="102"/>
      <c r="E174" s="105"/>
      <c r="F174" s="95"/>
      <c r="G174" s="95"/>
      <c r="H174" s="95"/>
      <c r="I174" s="99">
        <f>IF(H174="Almost Certain",5,IF(H174="likely",4,IF(H174="Possible",3,IF(H174="Unlikely",2,IF(H174="rare",1,"")))))</f>
      </c>
      <c r="J174" s="95"/>
      <c r="K174" s="99">
        <f>IF(J174="Catastrophic",5,IF(J174="Major",4,IF(J174="Moderate",3,IF(J174="Minor",2,IF(J174="Insignificant",1,"")))))</f>
      </c>
      <c r="L174" s="99">
        <f>IF(K174="","",K174+I174)</f>
      </c>
      <c r="M174" s="106">
        <f>IF(L174="","",IF(L174&lt;5,"Low",IF(AND(L174&gt;4,L174&lt;7),"Moderate",IF(L174=7,"Significant",IF(L174&gt;7,"High",)))))</f>
      </c>
      <c r="N174" s="61"/>
      <c r="O174" s="62"/>
      <c r="P174" s="63">
        <f t="shared" si="10"/>
      </c>
      <c r="Q174" s="62"/>
      <c r="R174" s="63">
        <f t="shared" si="8"/>
      </c>
      <c r="S174" s="63">
        <f t="shared" si="9"/>
      </c>
      <c r="T174" s="64">
        <f t="shared" si="11"/>
      </c>
      <c r="U174" s="65">
        <f>IF(L174="","",L174-S174)</f>
      </c>
      <c r="V174" s="71"/>
      <c r="W174" s="14"/>
      <c r="X174" s="14"/>
      <c r="Y174" s="14"/>
      <c r="Z174" s="14"/>
      <c r="AA174" s="30"/>
      <c r="AB174" s="30"/>
      <c r="AC174" s="30"/>
      <c r="AD174" s="30"/>
      <c r="AE174" s="30"/>
      <c r="AF174" s="30"/>
    </row>
    <row r="175" spans="1:32" ht="49.5" customHeight="1">
      <c r="A175" s="30"/>
      <c r="B175" s="96"/>
      <c r="C175" s="96"/>
      <c r="D175" s="103"/>
      <c r="E175" s="96"/>
      <c r="F175" s="96"/>
      <c r="G175" s="96"/>
      <c r="H175" s="96"/>
      <c r="I175" s="100"/>
      <c r="J175" s="96"/>
      <c r="K175" s="100"/>
      <c r="L175" s="100"/>
      <c r="M175" s="107"/>
      <c r="N175" s="48"/>
      <c r="O175" s="19"/>
      <c r="P175" s="20">
        <f t="shared" si="10"/>
      </c>
      <c r="Q175" s="19"/>
      <c r="R175" s="20">
        <f t="shared" si="8"/>
      </c>
      <c r="S175" s="20">
        <f t="shared" si="9"/>
      </c>
      <c r="T175" s="41">
        <f t="shared" si="11"/>
      </c>
      <c r="U175" s="44">
        <f>IF(L174="","",L174-S175)</f>
      </c>
      <c r="V175" s="7"/>
      <c r="W175" s="14"/>
      <c r="X175" s="14"/>
      <c r="Y175" s="14"/>
      <c r="Z175" s="14"/>
      <c r="AA175" s="30"/>
      <c r="AB175" s="30"/>
      <c r="AC175" s="30"/>
      <c r="AD175" s="30"/>
      <c r="AE175" s="30"/>
      <c r="AF175" s="30"/>
    </row>
    <row r="176" spans="1:32" ht="49.5" customHeight="1" thickBot="1">
      <c r="A176" s="30"/>
      <c r="B176" s="97"/>
      <c r="C176" s="97"/>
      <c r="D176" s="104"/>
      <c r="E176" s="98"/>
      <c r="F176" s="97"/>
      <c r="G176" s="97"/>
      <c r="H176" s="97"/>
      <c r="I176" s="109"/>
      <c r="J176" s="97"/>
      <c r="K176" s="109"/>
      <c r="L176" s="109"/>
      <c r="M176" s="110"/>
      <c r="N176" s="67"/>
      <c r="O176" s="56"/>
      <c r="P176" s="57">
        <f t="shared" si="10"/>
      </c>
      <c r="Q176" s="56"/>
      <c r="R176" s="57">
        <f t="shared" si="8"/>
      </c>
      <c r="S176" s="57">
        <f t="shared" si="9"/>
      </c>
      <c r="T176" s="58">
        <f t="shared" si="11"/>
      </c>
      <c r="U176" s="58">
        <f>IF(L174="","",L174-S176)</f>
      </c>
      <c r="V176" s="72"/>
      <c r="W176" s="14"/>
      <c r="X176" s="14"/>
      <c r="Y176" s="14"/>
      <c r="Z176" s="14"/>
      <c r="AA176" s="30"/>
      <c r="AB176" s="30"/>
      <c r="AC176" s="30"/>
      <c r="AD176" s="30"/>
      <c r="AE176" s="30"/>
      <c r="AF176" s="30"/>
    </row>
    <row r="177" spans="1:32" ht="49.5" customHeight="1">
      <c r="A177" s="30"/>
      <c r="B177" s="95"/>
      <c r="C177" s="95"/>
      <c r="D177" s="102"/>
      <c r="E177" s="105"/>
      <c r="F177" s="95"/>
      <c r="G177" s="95"/>
      <c r="H177" s="95"/>
      <c r="I177" s="99">
        <f>IF(H177="Almost Certain",5,IF(H177="likely",4,IF(H177="Possible",3,IF(H177="Unlikely",2,IF(H177="rare",1,"")))))</f>
      </c>
      <c r="J177" s="95"/>
      <c r="K177" s="99">
        <f>IF(J177="Catastrophic",5,IF(J177="Major",4,IF(J177="Moderate",3,IF(J177="Minor",2,IF(J177="Insignificant",1,"")))))</f>
      </c>
      <c r="L177" s="99">
        <f>IF(K177="","",K177+I177)</f>
      </c>
      <c r="M177" s="106">
        <f>IF(L177="","",IF(L177&lt;5,"Low",IF(AND(L177&gt;4,L177&lt;7),"Moderate",IF(L177=7,"Significant",IF(L177&gt;7,"High",)))))</f>
      </c>
      <c r="N177" s="61"/>
      <c r="O177" s="62"/>
      <c r="P177" s="63">
        <f t="shared" si="10"/>
      </c>
      <c r="Q177" s="62"/>
      <c r="R177" s="63">
        <f t="shared" si="8"/>
      </c>
      <c r="S177" s="63">
        <f t="shared" si="9"/>
      </c>
      <c r="T177" s="64">
        <f t="shared" si="11"/>
      </c>
      <c r="U177" s="65">
        <f>IF(L177="","",L177-S177)</f>
      </c>
      <c r="V177" s="71"/>
      <c r="W177" s="14"/>
      <c r="X177" s="14"/>
      <c r="Y177" s="14"/>
      <c r="Z177" s="14"/>
      <c r="AA177" s="30"/>
      <c r="AB177" s="30"/>
      <c r="AC177" s="30"/>
      <c r="AD177" s="30"/>
      <c r="AE177" s="30"/>
      <c r="AF177" s="30"/>
    </row>
    <row r="178" spans="1:32" ht="49.5" customHeight="1">
      <c r="A178" s="30"/>
      <c r="B178" s="96"/>
      <c r="C178" s="96"/>
      <c r="D178" s="103"/>
      <c r="E178" s="96"/>
      <c r="F178" s="96"/>
      <c r="G178" s="96"/>
      <c r="H178" s="96"/>
      <c r="I178" s="100"/>
      <c r="J178" s="96"/>
      <c r="K178" s="100"/>
      <c r="L178" s="100"/>
      <c r="M178" s="107"/>
      <c r="N178" s="48"/>
      <c r="O178" s="19"/>
      <c r="P178" s="20">
        <f t="shared" si="10"/>
      </c>
      <c r="Q178" s="19"/>
      <c r="R178" s="20">
        <f t="shared" si="8"/>
      </c>
      <c r="S178" s="20">
        <f t="shared" si="9"/>
      </c>
      <c r="T178" s="41">
        <f t="shared" si="11"/>
      </c>
      <c r="U178" s="44">
        <f>IF(L177="","",L177-S178)</f>
      </c>
      <c r="V178" s="7"/>
      <c r="W178" s="14"/>
      <c r="X178" s="14"/>
      <c r="Y178" s="14"/>
      <c r="Z178" s="14"/>
      <c r="AA178" s="30"/>
      <c r="AB178" s="30"/>
      <c r="AC178" s="30"/>
      <c r="AD178" s="30"/>
      <c r="AE178" s="30"/>
      <c r="AF178" s="30"/>
    </row>
    <row r="179" spans="1:32" ht="49.5" customHeight="1" thickBot="1">
      <c r="A179" s="30"/>
      <c r="B179" s="97"/>
      <c r="C179" s="97"/>
      <c r="D179" s="104"/>
      <c r="E179" s="98"/>
      <c r="F179" s="97"/>
      <c r="G179" s="97"/>
      <c r="H179" s="97"/>
      <c r="I179" s="109"/>
      <c r="J179" s="97"/>
      <c r="K179" s="109"/>
      <c r="L179" s="109"/>
      <c r="M179" s="110"/>
      <c r="N179" s="67"/>
      <c r="O179" s="56"/>
      <c r="P179" s="57">
        <f t="shared" si="10"/>
      </c>
      <c r="Q179" s="56"/>
      <c r="R179" s="57">
        <f t="shared" si="8"/>
      </c>
      <c r="S179" s="57">
        <f t="shared" si="9"/>
      </c>
      <c r="T179" s="58">
        <f t="shared" si="11"/>
      </c>
      <c r="U179" s="58">
        <f>IF(L177="","",L177-S179)</f>
      </c>
      <c r="V179" s="72"/>
      <c r="W179" s="14"/>
      <c r="X179" s="14"/>
      <c r="Y179" s="14"/>
      <c r="Z179" s="14"/>
      <c r="AA179" s="30"/>
      <c r="AB179" s="30"/>
      <c r="AC179" s="30"/>
      <c r="AD179" s="30"/>
      <c r="AE179" s="30"/>
      <c r="AF179" s="30"/>
    </row>
    <row r="180" spans="1:32" ht="49.5" customHeight="1">
      <c r="A180" s="30"/>
      <c r="B180" s="95"/>
      <c r="C180" s="95"/>
      <c r="D180" s="102"/>
      <c r="E180" s="105"/>
      <c r="F180" s="95"/>
      <c r="G180" s="95"/>
      <c r="H180" s="95"/>
      <c r="I180" s="99">
        <f>IF(H180="Almost Certain",5,IF(H180="likely",4,IF(H180="Possible",3,IF(H180="Unlikely",2,IF(H180="rare",1,"")))))</f>
      </c>
      <c r="J180" s="95"/>
      <c r="K180" s="99">
        <f>IF(J180="Catastrophic",5,IF(J180="Major",4,IF(J180="Moderate",3,IF(J180="Minor",2,IF(J180="Insignificant",1,"")))))</f>
      </c>
      <c r="L180" s="99">
        <f>IF(K180="","",K180+I180)</f>
      </c>
      <c r="M180" s="106">
        <f>IF(L180="","",IF(L180&lt;5,"Low",IF(AND(L180&gt;4,L180&lt;7),"Moderate",IF(L180=7,"Significant",IF(L180&gt;7,"High",)))))</f>
      </c>
      <c r="N180" s="61"/>
      <c r="O180" s="62"/>
      <c r="P180" s="63">
        <f t="shared" si="10"/>
      </c>
      <c r="Q180" s="62"/>
      <c r="R180" s="63">
        <f t="shared" si="8"/>
      </c>
      <c r="S180" s="63">
        <f t="shared" si="9"/>
      </c>
      <c r="T180" s="64">
        <f t="shared" si="11"/>
      </c>
      <c r="U180" s="65">
        <f>IF(L180="","",L180-S180)</f>
      </c>
      <c r="V180" s="71"/>
      <c r="W180" s="14"/>
      <c r="X180" s="14"/>
      <c r="Y180" s="14"/>
      <c r="Z180" s="14"/>
      <c r="AA180" s="30"/>
      <c r="AB180" s="30"/>
      <c r="AC180" s="30"/>
      <c r="AD180" s="30"/>
      <c r="AE180" s="30"/>
      <c r="AF180" s="30"/>
    </row>
    <row r="181" spans="1:32" ht="49.5" customHeight="1">
      <c r="A181" s="30"/>
      <c r="B181" s="96"/>
      <c r="C181" s="96"/>
      <c r="D181" s="103"/>
      <c r="E181" s="96"/>
      <c r="F181" s="96"/>
      <c r="G181" s="96"/>
      <c r="H181" s="96"/>
      <c r="I181" s="100"/>
      <c r="J181" s="96"/>
      <c r="K181" s="100"/>
      <c r="L181" s="100"/>
      <c r="M181" s="107"/>
      <c r="N181" s="48"/>
      <c r="O181" s="19"/>
      <c r="P181" s="20">
        <f t="shared" si="10"/>
      </c>
      <c r="Q181" s="19"/>
      <c r="R181" s="20">
        <f t="shared" si="8"/>
      </c>
      <c r="S181" s="20">
        <f t="shared" si="9"/>
      </c>
      <c r="T181" s="41">
        <f t="shared" si="11"/>
      </c>
      <c r="U181" s="44">
        <f>IF(L180="","",L180-S181)</f>
      </c>
      <c r="V181" s="7"/>
      <c r="W181" s="14"/>
      <c r="X181" s="14"/>
      <c r="Y181" s="14"/>
      <c r="Z181" s="14"/>
      <c r="AA181" s="30"/>
      <c r="AB181" s="30"/>
      <c r="AC181" s="30"/>
      <c r="AD181" s="30"/>
      <c r="AE181" s="30"/>
      <c r="AF181" s="30"/>
    </row>
    <row r="182" spans="1:32" ht="49.5" customHeight="1" thickBot="1">
      <c r="A182" s="30"/>
      <c r="B182" s="97"/>
      <c r="C182" s="97"/>
      <c r="D182" s="104"/>
      <c r="E182" s="98"/>
      <c r="F182" s="97"/>
      <c r="G182" s="97"/>
      <c r="H182" s="97"/>
      <c r="I182" s="109"/>
      <c r="J182" s="97"/>
      <c r="K182" s="109"/>
      <c r="L182" s="109"/>
      <c r="M182" s="110"/>
      <c r="N182" s="67"/>
      <c r="O182" s="56"/>
      <c r="P182" s="57">
        <f t="shared" si="10"/>
      </c>
      <c r="Q182" s="56"/>
      <c r="R182" s="57">
        <f t="shared" si="8"/>
      </c>
      <c r="S182" s="57">
        <f t="shared" si="9"/>
      </c>
      <c r="T182" s="58">
        <f t="shared" si="11"/>
      </c>
      <c r="U182" s="58">
        <f>IF(L180="","",L180-S182)</f>
      </c>
      <c r="V182" s="72"/>
      <c r="W182" s="14"/>
      <c r="X182" s="14"/>
      <c r="Y182" s="14"/>
      <c r="Z182" s="14"/>
      <c r="AA182" s="30"/>
      <c r="AB182" s="30"/>
      <c r="AC182" s="30"/>
      <c r="AD182" s="30"/>
      <c r="AE182" s="30"/>
      <c r="AF182" s="30"/>
    </row>
    <row r="183" spans="1:32" ht="49.5" customHeight="1">
      <c r="A183" s="30"/>
      <c r="B183" s="95"/>
      <c r="C183" s="95"/>
      <c r="D183" s="102"/>
      <c r="E183" s="105"/>
      <c r="F183" s="95"/>
      <c r="G183" s="95"/>
      <c r="H183" s="95"/>
      <c r="I183" s="99">
        <f>IF(H183="Almost Certain",5,IF(H183="likely",4,IF(H183="Possible",3,IF(H183="Unlikely",2,IF(H183="rare",1,"")))))</f>
      </c>
      <c r="J183" s="95"/>
      <c r="K183" s="99">
        <f>IF(J183="Catastrophic",5,IF(J183="Major",4,IF(J183="Moderate",3,IF(J183="Minor",2,IF(J183="Insignificant",1,"")))))</f>
      </c>
      <c r="L183" s="99">
        <f>IF(K183="","",K183+I183)</f>
      </c>
      <c r="M183" s="106">
        <f>IF(L183="","",IF(L183&lt;5,"Low",IF(AND(L183&gt;4,L183&lt;7),"Moderate",IF(L183=7,"Significant",IF(L183&gt;7,"High",)))))</f>
      </c>
      <c r="N183" s="61"/>
      <c r="O183" s="62"/>
      <c r="P183" s="63">
        <f t="shared" si="10"/>
      </c>
      <c r="Q183" s="62"/>
      <c r="R183" s="63">
        <f t="shared" si="8"/>
      </c>
      <c r="S183" s="63">
        <f t="shared" si="9"/>
      </c>
      <c r="T183" s="64">
        <f t="shared" si="11"/>
      </c>
      <c r="U183" s="65">
        <f>IF(L183="","",L183-S183)</f>
      </c>
      <c r="V183" s="71"/>
      <c r="W183" s="14"/>
      <c r="X183" s="14"/>
      <c r="Y183" s="14"/>
      <c r="Z183" s="14"/>
      <c r="AA183" s="30"/>
      <c r="AB183" s="30"/>
      <c r="AC183" s="30"/>
      <c r="AD183" s="30"/>
      <c r="AE183" s="30"/>
      <c r="AF183" s="30"/>
    </row>
    <row r="184" spans="1:32" ht="49.5" customHeight="1">
      <c r="A184" s="30"/>
      <c r="B184" s="96"/>
      <c r="C184" s="96"/>
      <c r="D184" s="103"/>
      <c r="E184" s="96"/>
      <c r="F184" s="96"/>
      <c r="G184" s="96"/>
      <c r="H184" s="96"/>
      <c r="I184" s="100"/>
      <c r="J184" s="96"/>
      <c r="K184" s="100"/>
      <c r="L184" s="100"/>
      <c r="M184" s="107"/>
      <c r="N184" s="48"/>
      <c r="O184" s="19"/>
      <c r="P184" s="20">
        <f t="shared" si="10"/>
      </c>
      <c r="Q184" s="19"/>
      <c r="R184" s="20">
        <f t="shared" si="8"/>
      </c>
      <c r="S184" s="20">
        <f t="shared" si="9"/>
      </c>
      <c r="T184" s="41">
        <f t="shared" si="11"/>
      </c>
      <c r="U184" s="44">
        <f>IF(L183="","",L183-S184)</f>
      </c>
      <c r="V184" s="7"/>
      <c r="W184" s="14"/>
      <c r="X184" s="14"/>
      <c r="Y184" s="14"/>
      <c r="Z184" s="14"/>
      <c r="AA184" s="30"/>
      <c r="AB184" s="30"/>
      <c r="AC184" s="30"/>
      <c r="AD184" s="30"/>
      <c r="AE184" s="30"/>
      <c r="AF184" s="30"/>
    </row>
    <row r="185" spans="1:32" ht="49.5" customHeight="1" thickBot="1">
      <c r="A185" s="30"/>
      <c r="B185" s="97"/>
      <c r="C185" s="97"/>
      <c r="D185" s="104"/>
      <c r="E185" s="98"/>
      <c r="F185" s="97"/>
      <c r="G185" s="97"/>
      <c r="H185" s="97"/>
      <c r="I185" s="109"/>
      <c r="J185" s="97"/>
      <c r="K185" s="109"/>
      <c r="L185" s="109"/>
      <c r="M185" s="110"/>
      <c r="N185" s="67"/>
      <c r="O185" s="56"/>
      <c r="P185" s="57">
        <f t="shared" si="10"/>
      </c>
      <c r="Q185" s="56"/>
      <c r="R185" s="57">
        <f t="shared" si="8"/>
      </c>
      <c r="S185" s="57">
        <f t="shared" si="9"/>
      </c>
      <c r="T185" s="58">
        <f t="shared" si="11"/>
      </c>
      <c r="U185" s="58">
        <f>IF(L183="","",L183-S185)</f>
      </c>
      <c r="V185" s="72"/>
      <c r="W185" s="14"/>
      <c r="X185" s="14"/>
      <c r="Y185" s="14"/>
      <c r="Z185" s="14"/>
      <c r="AA185" s="30"/>
      <c r="AB185" s="30"/>
      <c r="AC185" s="30"/>
      <c r="AD185" s="30"/>
      <c r="AE185" s="30"/>
      <c r="AF185" s="30"/>
    </row>
    <row r="186" spans="1:32" ht="49.5" customHeight="1">
      <c r="A186" s="30"/>
      <c r="B186" s="95"/>
      <c r="C186" s="95"/>
      <c r="D186" s="102"/>
      <c r="E186" s="105"/>
      <c r="F186" s="95"/>
      <c r="G186" s="95"/>
      <c r="H186" s="95"/>
      <c r="I186" s="99">
        <f>IF(H186="Almost Certain",5,IF(H186="likely",4,IF(H186="Possible",3,IF(H186="Unlikely",2,IF(H186="rare",1,"")))))</f>
      </c>
      <c r="J186" s="95"/>
      <c r="K186" s="99">
        <f>IF(J186="Catastrophic",5,IF(J186="Major",4,IF(J186="Moderate",3,IF(J186="Minor",2,IF(J186="Insignificant",1,"")))))</f>
      </c>
      <c r="L186" s="99">
        <f>IF(K186="","",K186+I186)</f>
      </c>
      <c r="M186" s="106">
        <f>IF(L186="","",IF(L186&lt;5,"Low",IF(AND(L186&gt;4,L186&lt;7),"Moderate",IF(L186=7,"Significant",IF(L186&gt;7,"High",)))))</f>
      </c>
      <c r="N186" s="61"/>
      <c r="O186" s="62"/>
      <c r="P186" s="63">
        <f t="shared" si="10"/>
      </c>
      <c r="Q186" s="62"/>
      <c r="R186" s="63">
        <f t="shared" si="8"/>
      </c>
      <c r="S186" s="63">
        <f t="shared" si="9"/>
      </c>
      <c r="T186" s="64">
        <f t="shared" si="11"/>
      </c>
      <c r="U186" s="65">
        <f>IF(L186="","",L186-S186)</f>
      </c>
      <c r="V186" s="71"/>
      <c r="W186" s="14"/>
      <c r="X186" s="14"/>
      <c r="Y186" s="14"/>
      <c r="Z186" s="14"/>
      <c r="AA186" s="30"/>
      <c r="AB186" s="30"/>
      <c r="AC186" s="30"/>
      <c r="AD186" s="30"/>
      <c r="AE186" s="30"/>
      <c r="AF186" s="30"/>
    </row>
    <row r="187" spans="1:32" ht="49.5" customHeight="1">
      <c r="A187" s="30"/>
      <c r="B187" s="96"/>
      <c r="C187" s="96"/>
      <c r="D187" s="103"/>
      <c r="E187" s="96"/>
      <c r="F187" s="96"/>
      <c r="G187" s="96"/>
      <c r="H187" s="96"/>
      <c r="I187" s="100"/>
      <c r="J187" s="96"/>
      <c r="K187" s="100"/>
      <c r="L187" s="100"/>
      <c r="M187" s="107"/>
      <c r="N187" s="48"/>
      <c r="O187" s="19"/>
      <c r="P187" s="20">
        <f t="shared" si="10"/>
      </c>
      <c r="Q187" s="19"/>
      <c r="R187" s="20">
        <f t="shared" si="8"/>
      </c>
      <c r="S187" s="20">
        <f t="shared" si="9"/>
      </c>
      <c r="T187" s="41">
        <f t="shared" si="11"/>
      </c>
      <c r="U187" s="44">
        <f>IF(L186="","",L186-S187)</f>
      </c>
      <c r="V187" s="7"/>
      <c r="W187" s="14"/>
      <c r="X187" s="14"/>
      <c r="Y187" s="14"/>
      <c r="Z187" s="14"/>
      <c r="AA187" s="30"/>
      <c r="AB187" s="30"/>
      <c r="AC187" s="30"/>
      <c r="AD187" s="30"/>
      <c r="AE187" s="30"/>
      <c r="AF187" s="30"/>
    </row>
    <row r="188" spans="1:32" ht="49.5" customHeight="1" thickBot="1">
      <c r="A188" s="30"/>
      <c r="B188" s="97"/>
      <c r="C188" s="97"/>
      <c r="D188" s="104"/>
      <c r="E188" s="98"/>
      <c r="F188" s="97"/>
      <c r="G188" s="97"/>
      <c r="H188" s="97"/>
      <c r="I188" s="109"/>
      <c r="J188" s="97"/>
      <c r="K188" s="109"/>
      <c r="L188" s="109"/>
      <c r="M188" s="110"/>
      <c r="N188" s="67"/>
      <c r="O188" s="56"/>
      <c r="P188" s="57">
        <f t="shared" si="10"/>
      </c>
      <c r="Q188" s="56"/>
      <c r="R188" s="57">
        <f t="shared" si="8"/>
      </c>
      <c r="S188" s="57">
        <f t="shared" si="9"/>
      </c>
      <c r="T188" s="58">
        <f t="shared" si="11"/>
      </c>
      <c r="U188" s="58">
        <f>IF(L186="","",L186-S188)</f>
      </c>
      <c r="V188" s="72"/>
      <c r="W188" s="14"/>
      <c r="X188" s="14"/>
      <c r="Y188" s="14"/>
      <c r="Z188" s="14"/>
      <c r="AA188" s="30"/>
      <c r="AB188" s="30"/>
      <c r="AC188" s="30"/>
      <c r="AD188" s="30"/>
      <c r="AE188" s="30"/>
      <c r="AF188" s="30"/>
    </row>
    <row r="189" spans="1:32" ht="49.5" customHeight="1">
      <c r="A189" s="30"/>
      <c r="B189" s="95"/>
      <c r="C189" s="95"/>
      <c r="D189" s="102"/>
      <c r="E189" s="105"/>
      <c r="F189" s="95"/>
      <c r="G189" s="95"/>
      <c r="H189" s="95"/>
      <c r="I189" s="99">
        <f>IF(H189="Almost Certain",5,IF(H189="likely",4,IF(H189="Possible",3,IF(H189="Unlikely",2,IF(H189="rare",1,"")))))</f>
      </c>
      <c r="J189" s="95"/>
      <c r="K189" s="99">
        <f>IF(J189="Catastrophic",5,IF(J189="Major",4,IF(J189="Moderate",3,IF(J189="Minor",2,IF(J189="Insignificant",1,"")))))</f>
      </c>
      <c r="L189" s="99">
        <f>IF(K189="","",K189+I189)</f>
      </c>
      <c r="M189" s="106">
        <f>IF(L189="","",IF(L189&lt;5,"Low",IF(AND(L189&gt;4,L189&lt;7),"Moderate",IF(L189=7,"Significant",IF(L189&gt;7,"High",)))))</f>
      </c>
      <c r="N189" s="61"/>
      <c r="O189" s="62"/>
      <c r="P189" s="63">
        <f t="shared" si="10"/>
      </c>
      <c r="Q189" s="62"/>
      <c r="R189" s="63">
        <f t="shared" si="8"/>
      </c>
      <c r="S189" s="63">
        <f t="shared" si="9"/>
      </c>
      <c r="T189" s="64">
        <f t="shared" si="11"/>
      </c>
      <c r="U189" s="65">
        <f>IF(L189="","",L189-S189)</f>
      </c>
      <c r="V189" s="71"/>
      <c r="W189" s="14"/>
      <c r="X189" s="14"/>
      <c r="Y189" s="14"/>
      <c r="Z189" s="14"/>
      <c r="AA189" s="30"/>
      <c r="AB189" s="30"/>
      <c r="AC189" s="30"/>
      <c r="AD189" s="30"/>
      <c r="AE189" s="30"/>
      <c r="AF189" s="30"/>
    </row>
    <row r="190" spans="1:32" ht="49.5" customHeight="1">
      <c r="A190" s="30"/>
      <c r="B190" s="96"/>
      <c r="C190" s="96"/>
      <c r="D190" s="103"/>
      <c r="E190" s="96"/>
      <c r="F190" s="96"/>
      <c r="G190" s="96"/>
      <c r="H190" s="96"/>
      <c r="I190" s="100"/>
      <c r="J190" s="96"/>
      <c r="K190" s="100"/>
      <c r="L190" s="100"/>
      <c r="M190" s="107"/>
      <c r="N190" s="48"/>
      <c r="O190" s="19"/>
      <c r="P190" s="20">
        <f t="shared" si="10"/>
      </c>
      <c r="Q190" s="19"/>
      <c r="R190" s="20">
        <f t="shared" si="8"/>
      </c>
      <c r="S190" s="20">
        <f t="shared" si="9"/>
      </c>
      <c r="T190" s="41">
        <f t="shared" si="11"/>
      </c>
      <c r="U190" s="44">
        <f>IF(L189="","",L189-S190)</f>
      </c>
      <c r="V190" s="7"/>
      <c r="W190" s="14"/>
      <c r="X190" s="14"/>
      <c r="Y190" s="14"/>
      <c r="Z190" s="14"/>
      <c r="AA190" s="30"/>
      <c r="AB190" s="30"/>
      <c r="AC190" s="30"/>
      <c r="AD190" s="30"/>
      <c r="AE190" s="30"/>
      <c r="AF190" s="30"/>
    </row>
    <row r="191" spans="1:32" ht="49.5" customHeight="1" thickBot="1">
      <c r="A191" s="30"/>
      <c r="B191" s="97"/>
      <c r="C191" s="97"/>
      <c r="D191" s="104"/>
      <c r="E191" s="98"/>
      <c r="F191" s="97"/>
      <c r="G191" s="97"/>
      <c r="H191" s="97"/>
      <c r="I191" s="109"/>
      <c r="J191" s="97"/>
      <c r="K191" s="109"/>
      <c r="L191" s="109"/>
      <c r="M191" s="110"/>
      <c r="N191" s="67"/>
      <c r="O191" s="56"/>
      <c r="P191" s="57">
        <f t="shared" si="10"/>
      </c>
      <c r="Q191" s="56"/>
      <c r="R191" s="57">
        <f t="shared" si="8"/>
      </c>
      <c r="S191" s="57">
        <f t="shared" si="9"/>
      </c>
      <c r="T191" s="58">
        <f t="shared" si="11"/>
      </c>
      <c r="U191" s="58">
        <f>IF(L189="","",L189-S191)</f>
      </c>
      <c r="V191" s="72"/>
      <c r="W191" s="14"/>
      <c r="X191" s="14"/>
      <c r="Y191" s="14"/>
      <c r="Z191" s="14"/>
      <c r="AA191" s="30"/>
      <c r="AB191" s="30"/>
      <c r="AC191" s="30"/>
      <c r="AD191" s="30"/>
      <c r="AE191" s="30"/>
      <c r="AF191" s="30"/>
    </row>
    <row r="192" spans="1:32" ht="49.5" customHeight="1">
      <c r="A192" s="30"/>
      <c r="B192" s="95"/>
      <c r="C192" s="95"/>
      <c r="D192" s="102"/>
      <c r="E192" s="105"/>
      <c r="F192" s="95"/>
      <c r="G192" s="95"/>
      <c r="H192" s="95"/>
      <c r="I192" s="99">
        <f>IF(H192="Almost Certain",5,IF(H192="likely",4,IF(H192="Possible",3,IF(H192="Unlikely",2,IF(H192="rare",1,"")))))</f>
      </c>
      <c r="J192" s="95"/>
      <c r="K192" s="99">
        <f>IF(J192="Catastrophic",5,IF(J192="Major",4,IF(J192="Moderate",3,IF(J192="Minor",2,IF(J192="Insignificant",1,"")))))</f>
      </c>
      <c r="L192" s="99">
        <f>IF(K192="","",K192+I192)</f>
      </c>
      <c r="M192" s="106">
        <f>IF(L192="","",IF(L192&lt;5,"Low",IF(AND(L192&gt;4,L192&lt;7),"Moderate",IF(L192=7,"Significant",IF(L192&gt;7,"High",)))))</f>
      </c>
      <c r="N192" s="61"/>
      <c r="O192" s="62"/>
      <c r="P192" s="63">
        <f t="shared" si="10"/>
      </c>
      <c r="Q192" s="62"/>
      <c r="R192" s="63">
        <f t="shared" si="8"/>
      </c>
      <c r="S192" s="63">
        <f t="shared" si="9"/>
      </c>
      <c r="T192" s="64">
        <f t="shared" si="11"/>
      </c>
      <c r="U192" s="65">
        <f>IF(L192="","",L192-S192)</f>
      </c>
      <c r="V192" s="71"/>
      <c r="W192" s="14"/>
      <c r="X192" s="14"/>
      <c r="Y192" s="14"/>
      <c r="Z192" s="14"/>
      <c r="AA192" s="30"/>
      <c r="AB192" s="30"/>
      <c r="AC192" s="30"/>
      <c r="AD192" s="30"/>
      <c r="AE192" s="30"/>
      <c r="AF192" s="30"/>
    </row>
    <row r="193" spans="1:32" ht="49.5" customHeight="1">
      <c r="A193" s="30"/>
      <c r="B193" s="96"/>
      <c r="C193" s="96"/>
      <c r="D193" s="103"/>
      <c r="E193" s="96"/>
      <c r="F193" s="96"/>
      <c r="G193" s="96"/>
      <c r="H193" s="96"/>
      <c r="I193" s="100"/>
      <c r="J193" s="96"/>
      <c r="K193" s="100"/>
      <c r="L193" s="100"/>
      <c r="M193" s="107"/>
      <c r="N193" s="48"/>
      <c r="O193" s="19"/>
      <c r="P193" s="20">
        <f t="shared" si="10"/>
      </c>
      <c r="Q193" s="19"/>
      <c r="R193" s="20">
        <f t="shared" si="8"/>
      </c>
      <c r="S193" s="20">
        <f t="shared" si="9"/>
      </c>
      <c r="T193" s="41">
        <f t="shared" si="11"/>
      </c>
      <c r="U193" s="44">
        <f>IF(L192="","",L192-S193)</f>
      </c>
      <c r="V193" s="7"/>
      <c r="W193" s="14"/>
      <c r="X193" s="14"/>
      <c r="Y193" s="14"/>
      <c r="Z193" s="14"/>
      <c r="AA193" s="30"/>
      <c r="AB193" s="30"/>
      <c r="AC193" s="30"/>
      <c r="AD193" s="30"/>
      <c r="AE193" s="30"/>
      <c r="AF193" s="30"/>
    </row>
    <row r="194" spans="1:32" ht="49.5" customHeight="1" thickBot="1">
      <c r="A194" s="30"/>
      <c r="B194" s="97"/>
      <c r="C194" s="97"/>
      <c r="D194" s="104"/>
      <c r="E194" s="98"/>
      <c r="F194" s="97"/>
      <c r="G194" s="97"/>
      <c r="H194" s="97"/>
      <c r="I194" s="109"/>
      <c r="J194" s="97"/>
      <c r="K194" s="109"/>
      <c r="L194" s="109"/>
      <c r="M194" s="110"/>
      <c r="N194" s="67"/>
      <c r="O194" s="56"/>
      <c r="P194" s="57">
        <f t="shared" si="10"/>
      </c>
      <c r="Q194" s="56"/>
      <c r="R194" s="57">
        <f t="shared" si="8"/>
      </c>
      <c r="S194" s="57">
        <f t="shared" si="9"/>
      </c>
      <c r="T194" s="58">
        <f t="shared" si="11"/>
      </c>
      <c r="U194" s="58">
        <f>IF(L192="","",L192-S194)</f>
      </c>
      <c r="V194" s="72"/>
      <c r="W194" s="14"/>
      <c r="X194" s="14"/>
      <c r="Y194" s="14"/>
      <c r="Z194" s="14"/>
      <c r="AA194" s="30"/>
      <c r="AB194" s="30"/>
      <c r="AC194" s="30"/>
      <c r="AD194" s="30"/>
      <c r="AE194" s="30"/>
      <c r="AF194" s="30"/>
    </row>
    <row r="195" spans="1:32" ht="49.5" customHeight="1">
      <c r="A195" s="30"/>
      <c r="B195" s="95"/>
      <c r="C195" s="95"/>
      <c r="D195" s="102"/>
      <c r="E195" s="105"/>
      <c r="F195" s="95"/>
      <c r="G195" s="95"/>
      <c r="H195" s="95"/>
      <c r="I195" s="99">
        <f>IF(H195="Almost Certain",5,IF(H195="likely",4,IF(H195="Possible",3,IF(H195="Unlikely",2,IF(H195="rare",1,"")))))</f>
      </c>
      <c r="J195" s="95"/>
      <c r="K195" s="99">
        <f>IF(J195="Catastrophic",5,IF(J195="Major",4,IF(J195="Moderate",3,IF(J195="Minor",2,IF(J195="Insignificant",1,"")))))</f>
      </c>
      <c r="L195" s="99">
        <f>IF(K195="","",K195+I195)</f>
      </c>
      <c r="M195" s="106">
        <f>IF(L195="","",IF(L195&lt;5,"Low",IF(AND(L195&gt;4,L195&lt;7),"Moderate",IF(L195=7,"Significant",IF(L195&gt;7,"High",)))))</f>
      </c>
      <c r="N195" s="61"/>
      <c r="O195" s="62"/>
      <c r="P195" s="63">
        <f t="shared" si="10"/>
      </c>
      <c r="Q195" s="62"/>
      <c r="R195" s="63">
        <f aca="true" t="shared" si="12" ref="R195:R200">IF(Q195="Catastrophic",5,IF(Q195="Major",4,IF(Q195="Moderate",3,IF(Q195="Minor",2,IF(Q195="Insignificant",1,"")))))</f>
      </c>
      <c r="S195" s="63">
        <f aca="true" t="shared" si="13" ref="S195:S200">IF(R195="","",R195+P195)</f>
      </c>
      <c r="T195" s="64">
        <f t="shared" si="11"/>
      </c>
      <c r="U195" s="65">
        <f>IF(L195="","",L195-S195)</f>
      </c>
      <c r="V195" s="71"/>
      <c r="W195" s="14"/>
      <c r="X195" s="14"/>
      <c r="Y195" s="14"/>
      <c r="Z195" s="14"/>
      <c r="AA195" s="30"/>
      <c r="AB195" s="30"/>
      <c r="AC195" s="30"/>
      <c r="AD195" s="30"/>
      <c r="AE195" s="30"/>
      <c r="AF195" s="30"/>
    </row>
    <row r="196" spans="1:32" ht="49.5" customHeight="1">
      <c r="A196" s="30"/>
      <c r="B196" s="96"/>
      <c r="C196" s="96"/>
      <c r="D196" s="103"/>
      <c r="E196" s="96"/>
      <c r="F196" s="96"/>
      <c r="G196" s="96"/>
      <c r="H196" s="96"/>
      <c r="I196" s="100"/>
      <c r="J196" s="96"/>
      <c r="K196" s="100"/>
      <c r="L196" s="100"/>
      <c r="M196" s="107"/>
      <c r="N196" s="48"/>
      <c r="O196" s="19"/>
      <c r="P196" s="20">
        <f t="shared" si="10"/>
      </c>
      <c r="Q196" s="19"/>
      <c r="R196" s="20">
        <f t="shared" si="12"/>
      </c>
      <c r="S196" s="20">
        <f t="shared" si="13"/>
      </c>
      <c r="T196" s="41">
        <f t="shared" si="11"/>
      </c>
      <c r="U196" s="44">
        <f>IF(L195="","",L195-S196)</f>
      </c>
      <c r="V196" s="7"/>
      <c r="W196" s="14"/>
      <c r="X196" s="14"/>
      <c r="Y196" s="14"/>
      <c r="Z196" s="14"/>
      <c r="AA196" s="30"/>
      <c r="AB196" s="30"/>
      <c r="AC196" s="30"/>
      <c r="AD196" s="30"/>
      <c r="AE196" s="30"/>
      <c r="AF196" s="30"/>
    </row>
    <row r="197" spans="1:32" ht="49.5" customHeight="1" thickBot="1">
      <c r="A197" s="30"/>
      <c r="B197" s="97"/>
      <c r="C197" s="97"/>
      <c r="D197" s="104"/>
      <c r="E197" s="98"/>
      <c r="F197" s="97"/>
      <c r="G197" s="97"/>
      <c r="H197" s="97"/>
      <c r="I197" s="109"/>
      <c r="J197" s="97"/>
      <c r="K197" s="109"/>
      <c r="L197" s="109"/>
      <c r="M197" s="110"/>
      <c r="N197" s="67"/>
      <c r="O197" s="56"/>
      <c r="P197" s="57">
        <f t="shared" si="10"/>
      </c>
      <c r="Q197" s="56"/>
      <c r="R197" s="57">
        <f t="shared" si="12"/>
      </c>
      <c r="S197" s="57">
        <f t="shared" si="13"/>
      </c>
      <c r="T197" s="58">
        <f t="shared" si="11"/>
      </c>
      <c r="U197" s="58">
        <f>IF(L195="","",L195-S197)</f>
      </c>
      <c r="V197" s="72"/>
      <c r="W197" s="14"/>
      <c r="X197" s="14"/>
      <c r="Y197" s="14"/>
      <c r="Z197" s="14"/>
      <c r="AA197" s="30"/>
      <c r="AB197" s="30"/>
      <c r="AC197" s="30"/>
      <c r="AD197" s="30"/>
      <c r="AE197" s="30"/>
      <c r="AF197" s="30"/>
    </row>
    <row r="198" spans="1:32" ht="49.5" customHeight="1">
      <c r="A198" s="30"/>
      <c r="B198" s="95"/>
      <c r="C198" s="95"/>
      <c r="D198" s="102"/>
      <c r="E198" s="105"/>
      <c r="F198" s="95"/>
      <c r="G198" s="95"/>
      <c r="H198" s="95"/>
      <c r="I198" s="99">
        <f>IF(H198="Almost Certain",5,IF(H198="likely",4,IF(H198="Possible",3,IF(H198="Unlikely",2,IF(H198="rare",1,"")))))</f>
      </c>
      <c r="J198" s="95"/>
      <c r="K198" s="99">
        <f>IF(J198="Catastrophic",5,IF(J198="Major",4,IF(J198="Moderate",3,IF(J198="Minor",2,IF(J198="Insignificant",1,"")))))</f>
      </c>
      <c r="L198" s="99">
        <f>IF(K198="","",K198+I198)</f>
      </c>
      <c r="M198" s="106">
        <f>IF(L198="","",IF(L198&lt;5,"Low",IF(AND(L198&gt;4,L198&lt;7),"Moderate",IF(L198=7,"Significant",IF(L198&gt;7,"High",)))))</f>
      </c>
      <c r="N198" s="61"/>
      <c r="O198" s="62"/>
      <c r="P198" s="63">
        <f t="shared" si="10"/>
      </c>
      <c r="Q198" s="62"/>
      <c r="R198" s="63">
        <f t="shared" si="12"/>
      </c>
      <c r="S198" s="63">
        <f t="shared" si="13"/>
      </c>
      <c r="T198" s="64">
        <f t="shared" si="11"/>
      </c>
      <c r="U198" s="65">
        <f>IF(L198="","",L198-S198)</f>
      </c>
      <c r="V198" s="71"/>
      <c r="W198" s="14"/>
      <c r="X198" s="14"/>
      <c r="Y198" s="14"/>
      <c r="Z198" s="14"/>
      <c r="AA198" s="30"/>
      <c r="AB198" s="30"/>
      <c r="AC198" s="30"/>
      <c r="AD198" s="30"/>
      <c r="AE198" s="30"/>
      <c r="AF198" s="30"/>
    </row>
    <row r="199" spans="1:32" ht="49.5" customHeight="1">
      <c r="A199" s="30"/>
      <c r="B199" s="96"/>
      <c r="C199" s="96"/>
      <c r="D199" s="103"/>
      <c r="E199" s="96"/>
      <c r="F199" s="96"/>
      <c r="G199" s="96"/>
      <c r="H199" s="96"/>
      <c r="I199" s="100"/>
      <c r="J199" s="96"/>
      <c r="K199" s="100"/>
      <c r="L199" s="100"/>
      <c r="M199" s="107"/>
      <c r="N199" s="48"/>
      <c r="O199" s="19"/>
      <c r="P199" s="20">
        <f t="shared" si="10"/>
      </c>
      <c r="Q199" s="19"/>
      <c r="R199" s="20">
        <f t="shared" si="12"/>
      </c>
      <c r="S199" s="20">
        <f t="shared" si="13"/>
      </c>
      <c r="T199" s="41">
        <f t="shared" si="11"/>
      </c>
      <c r="U199" s="44">
        <f>IF(L198="","",L198-S199)</f>
      </c>
      <c r="V199" s="7"/>
      <c r="W199" s="14"/>
      <c r="X199" s="14"/>
      <c r="Y199" s="14"/>
      <c r="Z199" s="14"/>
      <c r="AA199" s="30"/>
      <c r="AB199" s="30"/>
      <c r="AC199" s="30"/>
      <c r="AD199" s="30"/>
      <c r="AE199" s="30"/>
      <c r="AF199" s="30"/>
    </row>
    <row r="200" spans="1:26" ht="49.5" customHeight="1" thickBot="1">
      <c r="A200" s="73"/>
      <c r="B200" s="97"/>
      <c r="C200" s="98"/>
      <c r="D200" s="104"/>
      <c r="E200" s="98"/>
      <c r="F200" s="98"/>
      <c r="G200" s="98"/>
      <c r="H200" s="98"/>
      <c r="I200" s="101"/>
      <c r="J200" s="98"/>
      <c r="K200" s="101"/>
      <c r="L200" s="101"/>
      <c r="M200" s="108"/>
      <c r="N200" s="67"/>
      <c r="O200" s="56"/>
      <c r="P200" s="57">
        <f t="shared" si="10"/>
      </c>
      <c r="Q200" s="56"/>
      <c r="R200" s="57">
        <f t="shared" si="12"/>
      </c>
      <c r="S200" s="57">
        <f t="shared" si="13"/>
      </c>
      <c r="T200" s="58">
        <f t="shared" si="11"/>
      </c>
      <c r="U200" s="58">
        <f>IF(L198="","",L198-S200)</f>
      </c>
      <c r="V200" s="72"/>
      <c r="W200" s="38"/>
      <c r="X200" s="38"/>
      <c r="Y200" s="38"/>
      <c r="Z200" s="38"/>
    </row>
    <row r="201" spans="2:26" ht="12.75">
      <c r="B201" s="38"/>
      <c r="C201" s="38"/>
      <c r="D201" s="38"/>
      <c r="E201" s="38"/>
      <c r="F201" s="38"/>
      <c r="G201" s="38"/>
      <c r="H201" s="38"/>
      <c r="I201" s="40"/>
      <c r="J201" s="38"/>
      <c r="K201" s="40"/>
      <c r="L201" s="40"/>
      <c r="M201" s="40"/>
      <c r="N201" s="38"/>
      <c r="O201" s="38"/>
      <c r="P201" s="40"/>
      <c r="Q201" s="38"/>
      <c r="R201" s="40"/>
      <c r="S201" s="40"/>
      <c r="T201" s="40"/>
      <c r="U201" s="40"/>
      <c r="V201" s="16"/>
      <c r="W201" s="38"/>
      <c r="X201" s="38"/>
      <c r="Y201" s="38"/>
      <c r="Z201" s="38"/>
    </row>
    <row r="202" spans="2:26" ht="12.75">
      <c r="B202" s="38"/>
      <c r="C202" s="38"/>
      <c r="D202" s="38"/>
      <c r="E202" s="38"/>
      <c r="F202" s="38"/>
      <c r="G202" s="38"/>
      <c r="H202" s="38"/>
      <c r="I202" s="40"/>
      <c r="J202" s="38"/>
      <c r="K202" s="40"/>
      <c r="L202" s="40"/>
      <c r="M202" s="40"/>
      <c r="N202" s="38"/>
      <c r="O202" s="38"/>
      <c r="P202" s="40"/>
      <c r="Q202" s="38"/>
      <c r="R202" s="40"/>
      <c r="S202" s="40"/>
      <c r="T202" s="40"/>
      <c r="U202" s="40"/>
      <c r="V202" s="16"/>
      <c r="W202" s="38"/>
      <c r="X202" s="38"/>
      <c r="Y202" s="38"/>
      <c r="Z202" s="38"/>
    </row>
    <row r="203" spans="2:26" ht="12.75">
      <c r="B203" s="38"/>
      <c r="C203" s="38"/>
      <c r="D203" s="38"/>
      <c r="E203" s="38"/>
      <c r="F203" s="38"/>
      <c r="G203" s="38"/>
      <c r="H203" s="38"/>
      <c r="I203" s="40"/>
      <c r="J203" s="38"/>
      <c r="K203" s="40"/>
      <c r="L203" s="40"/>
      <c r="M203" s="40"/>
      <c r="N203" s="38"/>
      <c r="O203" s="38"/>
      <c r="P203" s="40"/>
      <c r="Q203" s="38"/>
      <c r="R203" s="40"/>
      <c r="S203" s="40"/>
      <c r="T203" s="40"/>
      <c r="U203" s="40"/>
      <c r="V203" s="16"/>
      <c r="W203" s="38"/>
      <c r="X203" s="38"/>
      <c r="Y203" s="38"/>
      <c r="Z203" s="38"/>
    </row>
  </sheetData>
  <sheetProtection sheet="1" objects="1" scenarios="1" formatCells="0" selectLockedCells="1"/>
  <autoFilter ref="B2:V119"/>
  <mergeCells count="792">
    <mergeCell ref="D6:D8"/>
    <mergeCell ref="F6:F8"/>
    <mergeCell ref="G6:G8"/>
    <mergeCell ref="B3:B5"/>
    <mergeCell ref="C3:C5"/>
    <mergeCell ref="D3:D5"/>
    <mergeCell ref="F3:F5"/>
    <mergeCell ref="G3:G5"/>
    <mergeCell ref="E3:E5"/>
    <mergeCell ref="E6:E8"/>
    <mergeCell ref="B6:B8"/>
    <mergeCell ref="C6:C8"/>
    <mergeCell ref="H6:H8"/>
    <mergeCell ref="I6:I8"/>
    <mergeCell ref="J6:J8"/>
    <mergeCell ref="K6:K8"/>
    <mergeCell ref="L6:L8"/>
    <mergeCell ref="M6:M8"/>
    <mergeCell ref="I3:I5"/>
    <mergeCell ref="J3:J5"/>
    <mergeCell ref="K3:K5"/>
    <mergeCell ref="L3:L5"/>
    <mergeCell ref="M3:M5"/>
    <mergeCell ref="H3:H5"/>
    <mergeCell ref="B12:B14"/>
    <mergeCell ref="C12:C14"/>
    <mergeCell ref="D12:D14"/>
    <mergeCell ref="F12:F14"/>
    <mergeCell ref="G12:G14"/>
    <mergeCell ref="B9:B11"/>
    <mergeCell ref="C9:C11"/>
    <mergeCell ref="D9:D11"/>
    <mergeCell ref="F9:F11"/>
    <mergeCell ref="K12:K14"/>
    <mergeCell ref="L12:L14"/>
    <mergeCell ref="G9:G11"/>
    <mergeCell ref="E9:E11"/>
    <mergeCell ref="E12:E14"/>
    <mergeCell ref="H12:H14"/>
    <mergeCell ref="H9:H11"/>
    <mergeCell ref="D18:D20"/>
    <mergeCell ref="F18:F20"/>
    <mergeCell ref="M12:M14"/>
    <mergeCell ref="I9:I11"/>
    <mergeCell ref="J9:J11"/>
    <mergeCell ref="K9:K11"/>
    <mergeCell ref="L9:L11"/>
    <mergeCell ref="M9:M11"/>
    <mergeCell ref="I12:I14"/>
    <mergeCell ref="J12:J14"/>
    <mergeCell ref="G18:G20"/>
    <mergeCell ref="B15:B17"/>
    <mergeCell ref="C15:C17"/>
    <mergeCell ref="D15:D17"/>
    <mergeCell ref="F15:F17"/>
    <mergeCell ref="G15:G17"/>
    <mergeCell ref="E15:E17"/>
    <mergeCell ref="E18:E20"/>
    <mergeCell ref="B18:B20"/>
    <mergeCell ref="C18:C20"/>
    <mergeCell ref="H18:H20"/>
    <mergeCell ref="I18:I20"/>
    <mergeCell ref="J18:J20"/>
    <mergeCell ref="K18:K20"/>
    <mergeCell ref="L18:L20"/>
    <mergeCell ref="M18:M20"/>
    <mergeCell ref="I15:I17"/>
    <mergeCell ref="J15:J17"/>
    <mergeCell ref="K15:K17"/>
    <mergeCell ref="L15:L17"/>
    <mergeCell ref="M15:M17"/>
    <mergeCell ref="H15:H17"/>
    <mergeCell ref="B24:B26"/>
    <mergeCell ref="C24:C26"/>
    <mergeCell ref="D24:D26"/>
    <mergeCell ref="F24:F26"/>
    <mergeCell ref="G24:G26"/>
    <mergeCell ref="B21:B23"/>
    <mergeCell ref="C21:C23"/>
    <mergeCell ref="D21:D23"/>
    <mergeCell ref="F21:F23"/>
    <mergeCell ref="K24:K26"/>
    <mergeCell ref="L24:L26"/>
    <mergeCell ref="G21:G23"/>
    <mergeCell ref="E21:E23"/>
    <mergeCell ref="E24:E26"/>
    <mergeCell ref="H24:H26"/>
    <mergeCell ref="H21:H23"/>
    <mergeCell ref="D30:D32"/>
    <mergeCell ref="F30:F32"/>
    <mergeCell ref="M24:M26"/>
    <mergeCell ref="I21:I23"/>
    <mergeCell ref="J21:J23"/>
    <mergeCell ref="K21:K23"/>
    <mergeCell ref="L21:L23"/>
    <mergeCell ref="M21:M23"/>
    <mergeCell ref="I24:I26"/>
    <mergeCell ref="J24:J26"/>
    <mergeCell ref="G30:G32"/>
    <mergeCell ref="B27:B29"/>
    <mergeCell ref="C27:C29"/>
    <mergeCell ref="D27:D29"/>
    <mergeCell ref="F27:F29"/>
    <mergeCell ref="G27:G29"/>
    <mergeCell ref="E27:E29"/>
    <mergeCell ref="E30:E32"/>
    <mergeCell ref="B30:B32"/>
    <mergeCell ref="C30:C32"/>
    <mergeCell ref="H30:H32"/>
    <mergeCell ref="I30:I32"/>
    <mergeCell ref="J30:J32"/>
    <mergeCell ref="K30:K32"/>
    <mergeCell ref="L30:L32"/>
    <mergeCell ref="M30:M32"/>
    <mergeCell ref="I27:I29"/>
    <mergeCell ref="J27:J29"/>
    <mergeCell ref="K27:K29"/>
    <mergeCell ref="L27:L29"/>
    <mergeCell ref="M27:M29"/>
    <mergeCell ref="H27:H29"/>
    <mergeCell ref="B36:B38"/>
    <mergeCell ref="C36:C38"/>
    <mergeCell ref="D36:D38"/>
    <mergeCell ref="F36:F38"/>
    <mergeCell ref="G36:G38"/>
    <mergeCell ref="B33:B35"/>
    <mergeCell ref="C33:C35"/>
    <mergeCell ref="D33:D35"/>
    <mergeCell ref="F33:F35"/>
    <mergeCell ref="K36:K38"/>
    <mergeCell ref="L36:L38"/>
    <mergeCell ref="G33:G35"/>
    <mergeCell ref="E33:E35"/>
    <mergeCell ref="E36:E38"/>
    <mergeCell ref="H36:H38"/>
    <mergeCell ref="H33:H35"/>
    <mergeCell ref="D42:D44"/>
    <mergeCell ref="F42:F44"/>
    <mergeCell ref="M36:M38"/>
    <mergeCell ref="I33:I35"/>
    <mergeCell ref="J33:J35"/>
    <mergeCell ref="K33:K35"/>
    <mergeCell ref="L33:L35"/>
    <mergeCell ref="M33:M35"/>
    <mergeCell ref="I36:I38"/>
    <mergeCell ref="J36:J38"/>
    <mergeCell ref="G42:G44"/>
    <mergeCell ref="B39:B41"/>
    <mergeCell ref="C39:C41"/>
    <mergeCell ref="D39:D41"/>
    <mergeCell ref="F39:F41"/>
    <mergeCell ref="G39:G41"/>
    <mergeCell ref="E42:E44"/>
    <mergeCell ref="E39:E41"/>
    <mergeCell ref="B42:B44"/>
    <mergeCell ref="C42:C44"/>
    <mergeCell ref="H42:H44"/>
    <mergeCell ref="I42:I44"/>
    <mergeCell ref="J42:J44"/>
    <mergeCell ref="K42:K44"/>
    <mergeCell ref="L42:L44"/>
    <mergeCell ref="M42:M44"/>
    <mergeCell ref="I39:I41"/>
    <mergeCell ref="J39:J41"/>
    <mergeCell ref="K39:K41"/>
    <mergeCell ref="L39:L41"/>
    <mergeCell ref="M39:M41"/>
    <mergeCell ref="H39:H41"/>
    <mergeCell ref="B48:B50"/>
    <mergeCell ref="C48:C50"/>
    <mergeCell ref="D48:D50"/>
    <mergeCell ref="F48:F50"/>
    <mergeCell ref="G48:G50"/>
    <mergeCell ref="B45:B47"/>
    <mergeCell ref="C45:C47"/>
    <mergeCell ref="D45:D47"/>
    <mergeCell ref="F45:F47"/>
    <mergeCell ref="K48:K50"/>
    <mergeCell ref="L48:L50"/>
    <mergeCell ref="G45:G47"/>
    <mergeCell ref="E45:E47"/>
    <mergeCell ref="E48:E50"/>
    <mergeCell ref="H48:H50"/>
    <mergeCell ref="H45:H47"/>
    <mergeCell ref="D54:D56"/>
    <mergeCell ref="F54:F56"/>
    <mergeCell ref="M48:M50"/>
    <mergeCell ref="I45:I47"/>
    <mergeCell ref="J45:J47"/>
    <mergeCell ref="K45:K47"/>
    <mergeCell ref="L45:L47"/>
    <mergeCell ref="M45:M47"/>
    <mergeCell ref="I48:I50"/>
    <mergeCell ref="J48:J50"/>
    <mergeCell ref="G54:G56"/>
    <mergeCell ref="B51:B53"/>
    <mergeCell ref="C51:C53"/>
    <mergeCell ref="D51:D53"/>
    <mergeCell ref="F51:F53"/>
    <mergeCell ref="G51:G53"/>
    <mergeCell ref="E51:E53"/>
    <mergeCell ref="E54:E56"/>
    <mergeCell ref="B54:B56"/>
    <mergeCell ref="C54:C56"/>
    <mergeCell ref="H54:H56"/>
    <mergeCell ref="I54:I56"/>
    <mergeCell ref="J54:J56"/>
    <mergeCell ref="K54:K56"/>
    <mergeCell ref="L54:L56"/>
    <mergeCell ref="M54:M56"/>
    <mergeCell ref="I51:I53"/>
    <mergeCell ref="J51:J53"/>
    <mergeCell ref="K51:K53"/>
    <mergeCell ref="L51:L53"/>
    <mergeCell ref="M51:M53"/>
    <mergeCell ref="H51:H53"/>
    <mergeCell ref="B60:B62"/>
    <mergeCell ref="C60:C62"/>
    <mergeCell ref="D60:D62"/>
    <mergeCell ref="F60:F62"/>
    <mergeCell ref="G60:G62"/>
    <mergeCell ref="B57:B59"/>
    <mergeCell ref="C57:C59"/>
    <mergeCell ref="D57:D59"/>
    <mergeCell ref="F57:F59"/>
    <mergeCell ref="K60:K62"/>
    <mergeCell ref="L60:L62"/>
    <mergeCell ref="G57:G59"/>
    <mergeCell ref="E57:E59"/>
    <mergeCell ref="E60:E62"/>
    <mergeCell ref="H60:H62"/>
    <mergeCell ref="H57:H59"/>
    <mergeCell ref="D66:D68"/>
    <mergeCell ref="F66:F68"/>
    <mergeCell ref="M60:M62"/>
    <mergeCell ref="I57:I59"/>
    <mergeCell ref="J57:J59"/>
    <mergeCell ref="K57:K59"/>
    <mergeCell ref="L57:L59"/>
    <mergeCell ref="M57:M59"/>
    <mergeCell ref="I60:I62"/>
    <mergeCell ref="J60:J62"/>
    <mergeCell ref="G66:G68"/>
    <mergeCell ref="B63:B65"/>
    <mergeCell ref="C63:C65"/>
    <mergeCell ref="D63:D65"/>
    <mergeCell ref="F63:F65"/>
    <mergeCell ref="G63:G65"/>
    <mergeCell ref="E63:E65"/>
    <mergeCell ref="E66:E68"/>
    <mergeCell ref="B66:B68"/>
    <mergeCell ref="C66:C68"/>
    <mergeCell ref="H66:H68"/>
    <mergeCell ref="I66:I68"/>
    <mergeCell ref="J66:J68"/>
    <mergeCell ref="K66:K68"/>
    <mergeCell ref="L66:L68"/>
    <mergeCell ref="M66:M68"/>
    <mergeCell ref="I63:I65"/>
    <mergeCell ref="J63:J65"/>
    <mergeCell ref="K63:K65"/>
    <mergeCell ref="L63:L65"/>
    <mergeCell ref="M63:M65"/>
    <mergeCell ref="H63:H65"/>
    <mergeCell ref="B72:B74"/>
    <mergeCell ref="C72:C74"/>
    <mergeCell ref="D72:D74"/>
    <mergeCell ref="F72:F74"/>
    <mergeCell ref="G72:G74"/>
    <mergeCell ref="B69:B71"/>
    <mergeCell ref="C69:C71"/>
    <mergeCell ref="D69:D71"/>
    <mergeCell ref="F69:F71"/>
    <mergeCell ref="K72:K74"/>
    <mergeCell ref="L72:L74"/>
    <mergeCell ref="G69:G71"/>
    <mergeCell ref="E69:E71"/>
    <mergeCell ref="E72:E74"/>
    <mergeCell ref="H72:H74"/>
    <mergeCell ref="H69:H71"/>
    <mergeCell ref="D78:D80"/>
    <mergeCell ref="F78:F80"/>
    <mergeCell ref="M72:M74"/>
    <mergeCell ref="I69:I71"/>
    <mergeCell ref="J69:J71"/>
    <mergeCell ref="K69:K71"/>
    <mergeCell ref="L69:L71"/>
    <mergeCell ref="M69:M71"/>
    <mergeCell ref="I72:I74"/>
    <mergeCell ref="J72:J74"/>
    <mergeCell ref="G78:G80"/>
    <mergeCell ref="B75:B77"/>
    <mergeCell ref="C75:C77"/>
    <mergeCell ref="D75:D77"/>
    <mergeCell ref="F75:F77"/>
    <mergeCell ref="G75:G77"/>
    <mergeCell ref="E78:E80"/>
    <mergeCell ref="E75:E77"/>
    <mergeCell ref="B78:B80"/>
    <mergeCell ref="C78:C80"/>
    <mergeCell ref="H78:H80"/>
    <mergeCell ref="I78:I80"/>
    <mergeCell ref="J78:J80"/>
    <mergeCell ref="K78:K80"/>
    <mergeCell ref="L78:L80"/>
    <mergeCell ref="M78:M80"/>
    <mergeCell ref="I75:I77"/>
    <mergeCell ref="J75:J77"/>
    <mergeCell ref="K75:K77"/>
    <mergeCell ref="L75:L77"/>
    <mergeCell ref="M75:M77"/>
    <mergeCell ref="H75:H77"/>
    <mergeCell ref="B84:B86"/>
    <mergeCell ref="C84:C86"/>
    <mergeCell ref="D84:D86"/>
    <mergeCell ref="F84:F86"/>
    <mergeCell ref="G84:G86"/>
    <mergeCell ref="B81:B83"/>
    <mergeCell ref="C81:C83"/>
    <mergeCell ref="D81:D83"/>
    <mergeCell ref="F81:F83"/>
    <mergeCell ref="K84:K86"/>
    <mergeCell ref="L84:L86"/>
    <mergeCell ref="G81:G83"/>
    <mergeCell ref="E81:E83"/>
    <mergeCell ref="E84:E86"/>
    <mergeCell ref="H84:H86"/>
    <mergeCell ref="H81:H83"/>
    <mergeCell ref="D90:D92"/>
    <mergeCell ref="F90:F92"/>
    <mergeCell ref="M84:M86"/>
    <mergeCell ref="I81:I83"/>
    <mergeCell ref="J81:J83"/>
    <mergeCell ref="K81:K83"/>
    <mergeCell ref="L81:L83"/>
    <mergeCell ref="M81:M83"/>
    <mergeCell ref="I84:I86"/>
    <mergeCell ref="J84:J86"/>
    <mergeCell ref="G90:G92"/>
    <mergeCell ref="B87:B89"/>
    <mergeCell ref="C87:C89"/>
    <mergeCell ref="D87:D89"/>
    <mergeCell ref="F87:F89"/>
    <mergeCell ref="G87:G89"/>
    <mergeCell ref="E87:E89"/>
    <mergeCell ref="E90:E92"/>
    <mergeCell ref="B90:B92"/>
    <mergeCell ref="C90:C92"/>
    <mergeCell ref="H90:H92"/>
    <mergeCell ref="I90:I92"/>
    <mergeCell ref="J90:J92"/>
    <mergeCell ref="K90:K92"/>
    <mergeCell ref="L90:L92"/>
    <mergeCell ref="M90:M92"/>
    <mergeCell ref="I87:I89"/>
    <mergeCell ref="J87:J89"/>
    <mergeCell ref="K87:K89"/>
    <mergeCell ref="L87:L89"/>
    <mergeCell ref="M87:M89"/>
    <mergeCell ref="H87:H89"/>
    <mergeCell ref="B96:B98"/>
    <mergeCell ref="C96:C98"/>
    <mergeCell ref="D96:D98"/>
    <mergeCell ref="F96:F98"/>
    <mergeCell ref="G96:G98"/>
    <mergeCell ref="B93:B95"/>
    <mergeCell ref="C93:C95"/>
    <mergeCell ref="D93:D95"/>
    <mergeCell ref="F93:F95"/>
    <mergeCell ref="K96:K98"/>
    <mergeCell ref="L96:L98"/>
    <mergeCell ref="G93:G95"/>
    <mergeCell ref="E93:E95"/>
    <mergeCell ref="E96:E98"/>
    <mergeCell ref="H96:H98"/>
    <mergeCell ref="H93:H95"/>
    <mergeCell ref="D102:D104"/>
    <mergeCell ref="F102:F104"/>
    <mergeCell ref="M96:M98"/>
    <mergeCell ref="I93:I95"/>
    <mergeCell ref="J93:J95"/>
    <mergeCell ref="K93:K95"/>
    <mergeCell ref="L93:L95"/>
    <mergeCell ref="M93:M95"/>
    <mergeCell ref="I96:I98"/>
    <mergeCell ref="J96:J98"/>
    <mergeCell ref="G102:G104"/>
    <mergeCell ref="B99:B101"/>
    <mergeCell ref="C99:C101"/>
    <mergeCell ref="D99:D101"/>
    <mergeCell ref="F99:F101"/>
    <mergeCell ref="G99:G101"/>
    <mergeCell ref="E99:E101"/>
    <mergeCell ref="E102:E104"/>
    <mergeCell ref="B102:B104"/>
    <mergeCell ref="C102:C104"/>
    <mergeCell ref="H102:H104"/>
    <mergeCell ref="I102:I104"/>
    <mergeCell ref="J102:J104"/>
    <mergeCell ref="K102:K104"/>
    <mergeCell ref="L102:L104"/>
    <mergeCell ref="M102:M104"/>
    <mergeCell ref="I99:I101"/>
    <mergeCell ref="J99:J101"/>
    <mergeCell ref="K99:K101"/>
    <mergeCell ref="L99:L101"/>
    <mergeCell ref="M99:M101"/>
    <mergeCell ref="H99:H101"/>
    <mergeCell ref="B108:B110"/>
    <mergeCell ref="C108:C110"/>
    <mergeCell ref="D108:D110"/>
    <mergeCell ref="F108:F110"/>
    <mergeCell ref="G108:G110"/>
    <mergeCell ref="B105:B107"/>
    <mergeCell ref="C105:C107"/>
    <mergeCell ref="D105:D107"/>
    <mergeCell ref="F105:F107"/>
    <mergeCell ref="K108:K110"/>
    <mergeCell ref="L108:L110"/>
    <mergeCell ref="G105:G107"/>
    <mergeCell ref="E105:E107"/>
    <mergeCell ref="E108:E110"/>
    <mergeCell ref="H108:H110"/>
    <mergeCell ref="H105:H107"/>
    <mergeCell ref="D114:D116"/>
    <mergeCell ref="F114:F116"/>
    <mergeCell ref="M108:M110"/>
    <mergeCell ref="I105:I107"/>
    <mergeCell ref="J105:J107"/>
    <mergeCell ref="K105:K107"/>
    <mergeCell ref="L105:L107"/>
    <mergeCell ref="M105:M107"/>
    <mergeCell ref="I108:I110"/>
    <mergeCell ref="J108:J110"/>
    <mergeCell ref="G114:G116"/>
    <mergeCell ref="B111:B113"/>
    <mergeCell ref="C111:C113"/>
    <mergeCell ref="D111:D113"/>
    <mergeCell ref="F111:F113"/>
    <mergeCell ref="G111:G113"/>
    <mergeCell ref="E114:E116"/>
    <mergeCell ref="E111:E113"/>
    <mergeCell ref="B114:B116"/>
    <mergeCell ref="C114:C116"/>
    <mergeCell ref="H114:H116"/>
    <mergeCell ref="I114:I116"/>
    <mergeCell ref="J114:J116"/>
    <mergeCell ref="K114:K116"/>
    <mergeCell ref="L114:L116"/>
    <mergeCell ref="M114:M116"/>
    <mergeCell ref="I111:I113"/>
    <mergeCell ref="J111:J113"/>
    <mergeCell ref="K111:K113"/>
    <mergeCell ref="L111:L113"/>
    <mergeCell ref="M111:M113"/>
    <mergeCell ref="H111:H113"/>
    <mergeCell ref="B120:B122"/>
    <mergeCell ref="C120:C122"/>
    <mergeCell ref="D120:D122"/>
    <mergeCell ref="F120:F122"/>
    <mergeCell ref="G120:G122"/>
    <mergeCell ref="B117:B119"/>
    <mergeCell ref="C117:C119"/>
    <mergeCell ref="D117:D119"/>
    <mergeCell ref="F117:F119"/>
    <mergeCell ref="K120:K122"/>
    <mergeCell ref="L120:L122"/>
    <mergeCell ref="G117:G119"/>
    <mergeCell ref="E117:E119"/>
    <mergeCell ref="E120:E122"/>
    <mergeCell ref="H120:H122"/>
    <mergeCell ref="H117:H119"/>
    <mergeCell ref="D126:D128"/>
    <mergeCell ref="F126:F128"/>
    <mergeCell ref="M120:M122"/>
    <mergeCell ref="I117:I119"/>
    <mergeCell ref="J117:J119"/>
    <mergeCell ref="K117:K119"/>
    <mergeCell ref="L117:L119"/>
    <mergeCell ref="M117:M119"/>
    <mergeCell ref="I120:I122"/>
    <mergeCell ref="J120:J122"/>
    <mergeCell ref="G126:G128"/>
    <mergeCell ref="B123:B125"/>
    <mergeCell ref="C123:C125"/>
    <mergeCell ref="D123:D125"/>
    <mergeCell ref="F123:F125"/>
    <mergeCell ref="G123:G125"/>
    <mergeCell ref="E123:E125"/>
    <mergeCell ref="E126:E128"/>
    <mergeCell ref="B126:B128"/>
    <mergeCell ref="C126:C128"/>
    <mergeCell ref="H126:H128"/>
    <mergeCell ref="I126:I128"/>
    <mergeCell ref="J126:J128"/>
    <mergeCell ref="K126:K128"/>
    <mergeCell ref="L126:L128"/>
    <mergeCell ref="M126:M128"/>
    <mergeCell ref="I123:I125"/>
    <mergeCell ref="J123:J125"/>
    <mergeCell ref="K123:K125"/>
    <mergeCell ref="L123:L125"/>
    <mergeCell ref="M123:M125"/>
    <mergeCell ref="H123:H125"/>
    <mergeCell ref="B132:B134"/>
    <mergeCell ref="C132:C134"/>
    <mergeCell ref="D132:D134"/>
    <mergeCell ref="F132:F134"/>
    <mergeCell ref="G132:G134"/>
    <mergeCell ref="B129:B131"/>
    <mergeCell ref="C129:C131"/>
    <mergeCell ref="D129:D131"/>
    <mergeCell ref="F129:F131"/>
    <mergeCell ref="K132:K134"/>
    <mergeCell ref="L132:L134"/>
    <mergeCell ref="G129:G131"/>
    <mergeCell ref="E129:E131"/>
    <mergeCell ref="E132:E134"/>
    <mergeCell ref="H132:H134"/>
    <mergeCell ref="H129:H131"/>
    <mergeCell ref="D138:D140"/>
    <mergeCell ref="F138:F140"/>
    <mergeCell ref="M132:M134"/>
    <mergeCell ref="I129:I131"/>
    <mergeCell ref="J129:J131"/>
    <mergeCell ref="K129:K131"/>
    <mergeCell ref="L129:L131"/>
    <mergeCell ref="M129:M131"/>
    <mergeCell ref="I132:I134"/>
    <mergeCell ref="J132:J134"/>
    <mergeCell ref="G138:G140"/>
    <mergeCell ref="B135:B137"/>
    <mergeCell ref="C135:C137"/>
    <mergeCell ref="D135:D137"/>
    <mergeCell ref="F135:F137"/>
    <mergeCell ref="G135:G137"/>
    <mergeCell ref="E135:E137"/>
    <mergeCell ref="E138:E140"/>
    <mergeCell ref="B138:B140"/>
    <mergeCell ref="C138:C140"/>
    <mergeCell ref="H138:H140"/>
    <mergeCell ref="I138:I140"/>
    <mergeCell ref="J138:J140"/>
    <mergeCell ref="K138:K140"/>
    <mergeCell ref="L138:L140"/>
    <mergeCell ref="M138:M140"/>
    <mergeCell ref="I135:I137"/>
    <mergeCell ref="J135:J137"/>
    <mergeCell ref="K135:K137"/>
    <mergeCell ref="L135:L137"/>
    <mergeCell ref="M135:M137"/>
    <mergeCell ref="H135:H137"/>
    <mergeCell ref="B144:B146"/>
    <mergeCell ref="C144:C146"/>
    <mergeCell ref="D144:D146"/>
    <mergeCell ref="F144:F146"/>
    <mergeCell ref="G144:G146"/>
    <mergeCell ref="B141:B143"/>
    <mergeCell ref="C141:C143"/>
    <mergeCell ref="D141:D143"/>
    <mergeCell ref="F141:F143"/>
    <mergeCell ref="K144:K146"/>
    <mergeCell ref="L144:L146"/>
    <mergeCell ref="G141:G143"/>
    <mergeCell ref="E141:E143"/>
    <mergeCell ref="E144:E146"/>
    <mergeCell ref="H144:H146"/>
    <mergeCell ref="H141:H143"/>
    <mergeCell ref="D150:D152"/>
    <mergeCell ref="F150:F152"/>
    <mergeCell ref="M144:M146"/>
    <mergeCell ref="I141:I143"/>
    <mergeCell ref="J141:J143"/>
    <mergeCell ref="K141:K143"/>
    <mergeCell ref="L141:L143"/>
    <mergeCell ref="M141:M143"/>
    <mergeCell ref="I144:I146"/>
    <mergeCell ref="J144:J146"/>
    <mergeCell ref="G150:G152"/>
    <mergeCell ref="B147:B149"/>
    <mergeCell ref="C147:C149"/>
    <mergeCell ref="D147:D149"/>
    <mergeCell ref="F147:F149"/>
    <mergeCell ref="G147:G149"/>
    <mergeCell ref="E150:E152"/>
    <mergeCell ref="E147:E149"/>
    <mergeCell ref="B150:B152"/>
    <mergeCell ref="C150:C152"/>
    <mergeCell ref="H150:H152"/>
    <mergeCell ref="I150:I152"/>
    <mergeCell ref="J150:J152"/>
    <mergeCell ref="K150:K152"/>
    <mergeCell ref="L150:L152"/>
    <mergeCell ref="M150:M152"/>
    <mergeCell ref="I147:I149"/>
    <mergeCell ref="J147:J149"/>
    <mergeCell ref="K147:K149"/>
    <mergeCell ref="L147:L149"/>
    <mergeCell ref="M147:M149"/>
    <mergeCell ref="H147:H149"/>
    <mergeCell ref="B156:B158"/>
    <mergeCell ref="C156:C158"/>
    <mergeCell ref="D156:D158"/>
    <mergeCell ref="F156:F158"/>
    <mergeCell ref="G156:G158"/>
    <mergeCell ref="B153:B155"/>
    <mergeCell ref="C153:C155"/>
    <mergeCell ref="D153:D155"/>
    <mergeCell ref="F153:F155"/>
    <mergeCell ref="K156:K158"/>
    <mergeCell ref="L156:L158"/>
    <mergeCell ref="G153:G155"/>
    <mergeCell ref="E153:E155"/>
    <mergeCell ref="E156:E158"/>
    <mergeCell ref="H156:H158"/>
    <mergeCell ref="H153:H155"/>
    <mergeCell ref="D162:D164"/>
    <mergeCell ref="F162:F164"/>
    <mergeCell ref="M156:M158"/>
    <mergeCell ref="I153:I155"/>
    <mergeCell ref="J153:J155"/>
    <mergeCell ref="K153:K155"/>
    <mergeCell ref="L153:L155"/>
    <mergeCell ref="M153:M155"/>
    <mergeCell ref="I156:I158"/>
    <mergeCell ref="J156:J158"/>
    <mergeCell ref="G162:G164"/>
    <mergeCell ref="B159:B161"/>
    <mergeCell ref="C159:C161"/>
    <mergeCell ref="D159:D161"/>
    <mergeCell ref="F159:F161"/>
    <mergeCell ref="G159:G161"/>
    <mergeCell ref="E159:E161"/>
    <mergeCell ref="E162:E164"/>
    <mergeCell ref="B162:B164"/>
    <mergeCell ref="C162:C164"/>
    <mergeCell ref="H162:H164"/>
    <mergeCell ref="I162:I164"/>
    <mergeCell ref="J162:J164"/>
    <mergeCell ref="K162:K164"/>
    <mergeCell ref="L162:L164"/>
    <mergeCell ref="M162:M164"/>
    <mergeCell ref="I159:I161"/>
    <mergeCell ref="J159:J161"/>
    <mergeCell ref="K159:K161"/>
    <mergeCell ref="L159:L161"/>
    <mergeCell ref="M159:M161"/>
    <mergeCell ref="H159:H161"/>
    <mergeCell ref="K168:K170"/>
    <mergeCell ref="L168:L170"/>
    <mergeCell ref="M168:M170"/>
    <mergeCell ref="I165:I167"/>
    <mergeCell ref="J165:J167"/>
    <mergeCell ref="K165:K167"/>
    <mergeCell ref="L165:L167"/>
    <mergeCell ref="M165:M167"/>
    <mergeCell ref="H165:H167"/>
    <mergeCell ref="B168:B170"/>
    <mergeCell ref="C168:C170"/>
    <mergeCell ref="D168:D170"/>
    <mergeCell ref="F168:F170"/>
    <mergeCell ref="B165:B167"/>
    <mergeCell ref="C165:C167"/>
    <mergeCell ref="D165:D167"/>
    <mergeCell ref="F165:F167"/>
    <mergeCell ref="H168:H170"/>
    <mergeCell ref="I168:I170"/>
    <mergeCell ref="J168:J170"/>
    <mergeCell ref="E165:E167"/>
    <mergeCell ref="E168:E170"/>
    <mergeCell ref="G168:G170"/>
    <mergeCell ref="G165:G167"/>
    <mergeCell ref="M174:M176"/>
    <mergeCell ref="I171:I173"/>
    <mergeCell ref="J171:J173"/>
    <mergeCell ref="K171:K173"/>
    <mergeCell ref="L171:L173"/>
    <mergeCell ref="M171:M173"/>
    <mergeCell ref="D174:D176"/>
    <mergeCell ref="F174:F176"/>
    <mergeCell ref="K174:K176"/>
    <mergeCell ref="L174:L176"/>
    <mergeCell ref="G174:G176"/>
    <mergeCell ref="B171:B173"/>
    <mergeCell ref="C171:C173"/>
    <mergeCell ref="D171:D173"/>
    <mergeCell ref="F171:F173"/>
    <mergeCell ref="G171:G173"/>
    <mergeCell ref="E171:E173"/>
    <mergeCell ref="E174:E176"/>
    <mergeCell ref="B174:B176"/>
    <mergeCell ref="C174:C176"/>
    <mergeCell ref="H171:H173"/>
    <mergeCell ref="H174:H176"/>
    <mergeCell ref="I174:I176"/>
    <mergeCell ref="J174:J176"/>
    <mergeCell ref="M180:M182"/>
    <mergeCell ref="I177:I179"/>
    <mergeCell ref="J177:J179"/>
    <mergeCell ref="K177:K179"/>
    <mergeCell ref="L177:L179"/>
    <mergeCell ref="M177:M179"/>
    <mergeCell ref="D180:D182"/>
    <mergeCell ref="F180:F182"/>
    <mergeCell ref="K180:K182"/>
    <mergeCell ref="L180:L182"/>
    <mergeCell ref="G180:G182"/>
    <mergeCell ref="B177:B179"/>
    <mergeCell ref="C177:C179"/>
    <mergeCell ref="D177:D179"/>
    <mergeCell ref="F177:F179"/>
    <mergeCell ref="G177:G179"/>
    <mergeCell ref="E177:E179"/>
    <mergeCell ref="E180:E182"/>
    <mergeCell ref="B180:B182"/>
    <mergeCell ref="C180:C182"/>
    <mergeCell ref="H177:H179"/>
    <mergeCell ref="H180:H182"/>
    <mergeCell ref="I180:I182"/>
    <mergeCell ref="J180:J182"/>
    <mergeCell ref="M186:M188"/>
    <mergeCell ref="I183:I185"/>
    <mergeCell ref="J183:J185"/>
    <mergeCell ref="K183:K185"/>
    <mergeCell ref="L183:L185"/>
    <mergeCell ref="M183:M185"/>
    <mergeCell ref="D186:D188"/>
    <mergeCell ref="F186:F188"/>
    <mergeCell ref="K186:K188"/>
    <mergeCell ref="L186:L188"/>
    <mergeCell ref="G186:G188"/>
    <mergeCell ref="B183:B185"/>
    <mergeCell ref="C183:C185"/>
    <mergeCell ref="D183:D185"/>
    <mergeCell ref="F183:F185"/>
    <mergeCell ref="G183:G185"/>
    <mergeCell ref="E186:E188"/>
    <mergeCell ref="E183:E185"/>
    <mergeCell ref="B186:B188"/>
    <mergeCell ref="C186:C188"/>
    <mergeCell ref="H183:H185"/>
    <mergeCell ref="H186:H188"/>
    <mergeCell ref="I186:I188"/>
    <mergeCell ref="J186:J188"/>
    <mergeCell ref="M192:M194"/>
    <mergeCell ref="I189:I191"/>
    <mergeCell ref="J189:J191"/>
    <mergeCell ref="K189:K191"/>
    <mergeCell ref="L189:L191"/>
    <mergeCell ref="M189:M191"/>
    <mergeCell ref="D192:D194"/>
    <mergeCell ref="F192:F194"/>
    <mergeCell ref="K192:K194"/>
    <mergeCell ref="L192:L194"/>
    <mergeCell ref="G192:G194"/>
    <mergeCell ref="B189:B191"/>
    <mergeCell ref="C189:C191"/>
    <mergeCell ref="D189:D191"/>
    <mergeCell ref="F189:F191"/>
    <mergeCell ref="G189:G191"/>
    <mergeCell ref="E189:E191"/>
    <mergeCell ref="E192:E194"/>
    <mergeCell ref="B192:B194"/>
    <mergeCell ref="C192:C194"/>
    <mergeCell ref="H189:H191"/>
    <mergeCell ref="H192:H194"/>
    <mergeCell ref="I192:I194"/>
    <mergeCell ref="J192:J194"/>
    <mergeCell ref="M198:M200"/>
    <mergeCell ref="I195:I197"/>
    <mergeCell ref="J195:J197"/>
    <mergeCell ref="K195:K197"/>
    <mergeCell ref="L195:L197"/>
    <mergeCell ref="M195:M197"/>
    <mergeCell ref="D198:D200"/>
    <mergeCell ref="F198:F200"/>
    <mergeCell ref="K198:K200"/>
    <mergeCell ref="L198:L200"/>
    <mergeCell ref="G198:G200"/>
    <mergeCell ref="B195:B197"/>
    <mergeCell ref="C195:C197"/>
    <mergeCell ref="D195:D197"/>
    <mergeCell ref="F195:F197"/>
    <mergeCell ref="G195:G197"/>
    <mergeCell ref="E195:E197"/>
    <mergeCell ref="E198:E200"/>
    <mergeCell ref="B198:B200"/>
    <mergeCell ref="C198:C200"/>
    <mergeCell ref="H195:H197"/>
    <mergeCell ref="H198:H200"/>
    <mergeCell ref="I198:I200"/>
    <mergeCell ref="J198:J200"/>
  </mergeCells>
  <conditionalFormatting sqref="M198 M3 M6:M120 M123 M126 M129 M132 M135 M138 M141 M144 M147 M150 M153 M156 M159 M162 M165 M168 M171 M174 M177 M180 M183 M186 M189 M192 M195 N57:N200 T3:U200">
    <cfRule type="cellIs" priority="6" dxfId="8" operator="equal" stopIfTrue="1">
      <formula>"Significant"</formula>
    </cfRule>
    <cfRule type="containsText" priority="7" dxfId="7" operator="containsText" stopIfTrue="1" text="High">
      <formula>NOT(ISERROR(SEARCH("High",M3)))</formula>
    </cfRule>
  </conditionalFormatting>
  <conditionalFormatting sqref="T3:U200">
    <cfRule type="containsText" priority="5" dxfId="6" operator="containsText" stopIfTrue="1" text="Moderate">
      <formula>NOT(ISERROR(SEARCH("Moderate",T3)))</formula>
    </cfRule>
  </conditionalFormatting>
  <conditionalFormatting sqref="T3:U200">
    <cfRule type="expression" priority="3" dxfId="5" stopIfTrue="1">
      <formula>T3="High"</formula>
    </cfRule>
    <cfRule type="expression" priority="4" dxfId="4" stopIfTrue="1">
      <formula>T3="Significant"</formula>
    </cfRule>
  </conditionalFormatting>
  <conditionalFormatting sqref="M54:M58">
    <cfRule type="cellIs" priority="1" dxfId="1" operator="equal" stopIfTrue="1">
      <formula>"Significant"</formula>
    </cfRule>
    <cfRule type="expression" priority="2" dxfId="0" stopIfTrue="1">
      <formula>NOT(ISERROR(SEARCH("High",M54)))</formula>
    </cfRule>
  </conditionalFormatting>
  <dataValidations count="4">
    <dataValidation type="list" allowBlank="1" showInputMessage="1" showErrorMessage="1" sqref="H198 H195 H192 H189 H186 H183 H180 H177 H174 H171 H168 H165 H162 H159 H156 H153 H150 H147 H144 H141 H138 H135 H132 H129 H126 H123 H120 H117 H114 H111 H108 H105 H102 H99 H96 H93 H90 H87 H84 H81 H78 H75 H72 H69 H66 H63 H60 H57 H54 H51 H48 H45 H42 H39 H36 H33 H30 H27 H24 H21 H18 H15 H12 H9 H6 H3 O3:O200">
      <formula1>"Almost Certain, Likely, Possible, Unlikely, Rare"</formula1>
    </dataValidation>
    <dataValidation type="list" allowBlank="1" showInputMessage="1" showErrorMessage="1" sqref="J3 J198 J195 J192 J189 J186 J183 J180 J177 J174 J171 J168 J165 J162 J159 J156 J153 J150 J147 J144 J141 J138 J135 J132 J129 J126 J123 J120 J117 J114 J111 J108 J105 J102 J99 J96 J93 J90 J87 J84 J81 J78 J75 J72 J69 J66 J63 J60 J57 J54 J51 J48 J45 J42 J39 J36 J33 J30 J27 J24 J21 J18 J15 J12 J9 J6 Q3:Q200">
      <formula1>"Catastrophic, Major, Moderate, Minor, Insignificant"</formula1>
    </dataValidation>
    <dataValidation type="list" allowBlank="1" showInputMessage="1" showErrorMessage="1" sqref="B3:B200">
      <formula1>$AC$3:$AC$16</formula1>
    </dataValidation>
    <dataValidation type="list" allowBlank="1" showInputMessage="1" showErrorMessage="1" sqref="D3 D198 D9 D15 D21 D27 D33 D39 D45 D51 D57 D63 D69 D75 D81 D87 D93 D99 D105 D111 D117 D123 D129 D135 D141 D147 D153 D159 D165 D171 D177 D183 D189 D195 D12 D18 D24 D30 D36 D42 D48 D54 D60 D66 D72 D78 D84 D90 D96 D102 D108 D114 D120 D126 D132 D138 D144 D150 D156 D162 D168 D174 D180 D186 D192 D6:D8">
      <formula1>"Public safety, Local economy and growth, Community and lifestyle, Environment and sustainability, Public administration, Add Council specific criteria in next column"</formula1>
    </dataValidation>
  </dataValidations>
  <printOptions/>
  <pageMargins left="0.75" right="0.75" top="1" bottom="1" header="0.5" footer="0.5"/>
  <pageSetup fitToHeight="1" fitToWidth="1" horizontalDpi="600" verticalDpi="600" orientation="landscape" scale="25" r:id="rId1"/>
</worksheet>
</file>

<file path=xl/worksheets/sheet2.xml><?xml version="1.0" encoding="utf-8"?>
<worksheet xmlns="http://schemas.openxmlformats.org/spreadsheetml/2006/main" xmlns:r="http://schemas.openxmlformats.org/officeDocument/2006/relationships">
  <sheetPr>
    <pageSetUpPr fitToPage="1"/>
  </sheetPr>
  <dimension ref="A1:AF203"/>
  <sheetViews>
    <sheetView showGridLines="0" zoomScalePageLayoutView="0" workbookViewId="0" topLeftCell="A1">
      <pane xSplit="3" ySplit="2" topLeftCell="D3" activePane="bottomRight" state="frozen"/>
      <selection pane="topLeft" activeCell="A1" sqref="A1"/>
      <selection pane="topRight" activeCell="B1" sqref="B1"/>
      <selection pane="bottomLeft" activeCell="A4" sqref="A4"/>
      <selection pane="bottomRight" activeCell="B3" sqref="B3:B5"/>
    </sheetView>
  </sheetViews>
  <sheetFormatPr defaultColWidth="9.140625" defaultRowHeight="12.75"/>
  <cols>
    <col min="1" max="1" width="7.57421875" style="27" hidden="1" customWidth="1"/>
    <col min="2" max="2" width="22.28125" style="27" customWidth="1"/>
    <col min="3" max="3" width="30.28125" style="27" customWidth="1"/>
    <col min="4" max="5" width="25.140625" style="27" customWidth="1"/>
    <col min="6" max="6" width="24.421875" style="27" customWidth="1"/>
    <col min="7" max="7" width="31.00390625" style="27" customWidth="1"/>
    <col min="8" max="8" width="16.140625" style="27" customWidth="1"/>
    <col min="9" max="9" width="9.28125" style="28" hidden="1" customWidth="1"/>
    <col min="10" max="10" width="19.8515625" style="27" customWidth="1"/>
    <col min="11" max="11" width="10.421875" style="28" hidden="1" customWidth="1"/>
    <col min="12" max="12" width="13.421875" style="28" hidden="1" customWidth="1"/>
    <col min="13" max="13" width="20.57421875" style="28" customWidth="1"/>
    <col min="14" max="14" width="26.140625" style="27" customWidth="1"/>
    <col min="15" max="15" width="15.28125" style="27" customWidth="1"/>
    <col min="16" max="16" width="9.28125" style="28" hidden="1" customWidth="1"/>
    <col min="17" max="17" width="18.421875" style="27" customWidth="1"/>
    <col min="18" max="18" width="10.421875" style="28" hidden="1" customWidth="1"/>
    <col min="19" max="19" width="15.00390625" style="28" hidden="1" customWidth="1"/>
    <col min="20" max="20" width="16.57421875" style="28" customWidth="1"/>
    <col min="21" max="21" width="16.00390625" style="28" customWidth="1"/>
    <col min="22" max="22" width="49.00390625" style="9" customWidth="1"/>
    <col min="23" max="28" width="9.140625" style="27" customWidth="1"/>
    <col min="29" max="29" width="9.140625" style="27" hidden="1" customWidth="1"/>
    <col min="30" max="16384" width="9.140625" style="27" customWidth="1"/>
  </cols>
  <sheetData>
    <row r="1" spans="1:32" ht="22.5" customHeight="1" thickBot="1">
      <c r="A1" s="29" t="s">
        <v>22</v>
      </c>
      <c r="B1" s="74" t="s">
        <v>60</v>
      </c>
      <c r="C1" s="30"/>
      <c r="D1" s="31"/>
      <c r="E1" s="31"/>
      <c r="F1" s="30"/>
      <c r="G1" s="30"/>
      <c r="H1" s="30"/>
      <c r="I1" s="39"/>
      <c r="J1" s="30"/>
      <c r="K1" s="39"/>
      <c r="L1" s="39"/>
      <c r="M1" s="39"/>
      <c r="N1" s="30"/>
      <c r="O1" s="30"/>
      <c r="P1" s="39"/>
      <c r="Q1" s="30"/>
      <c r="R1" s="39"/>
      <c r="S1" s="39"/>
      <c r="T1" s="39"/>
      <c r="U1" s="39"/>
      <c r="V1" s="10"/>
      <c r="W1" s="30"/>
      <c r="X1" s="30"/>
      <c r="Y1" s="30"/>
      <c r="Z1" s="30"/>
      <c r="AA1" s="30"/>
      <c r="AB1" s="30"/>
      <c r="AC1" s="30"/>
      <c r="AD1" s="30"/>
      <c r="AE1" s="30"/>
      <c r="AF1" s="30"/>
    </row>
    <row r="2" spans="1:32" ht="63" thickBot="1">
      <c r="A2" s="32"/>
      <c r="B2" s="33" t="s">
        <v>33</v>
      </c>
      <c r="C2" s="33" t="s">
        <v>34</v>
      </c>
      <c r="D2" s="53" t="s">
        <v>2</v>
      </c>
      <c r="E2" s="53" t="s">
        <v>57</v>
      </c>
      <c r="F2" s="53" t="s">
        <v>1</v>
      </c>
      <c r="G2" s="53" t="s">
        <v>6</v>
      </c>
      <c r="H2" s="53" t="s">
        <v>35</v>
      </c>
      <c r="I2" s="54" t="s">
        <v>4</v>
      </c>
      <c r="J2" s="33" t="s">
        <v>36</v>
      </c>
      <c r="K2" s="45" t="s">
        <v>4</v>
      </c>
      <c r="L2" s="45" t="s">
        <v>5</v>
      </c>
      <c r="M2" s="45" t="s">
        <v>3</v>
      </c>
      <c r="N2" s="33" t="s">
        <v>21</v>
      </c>
      <c r="O2" s="33" t="s">
        <v>40</v>
      </c>
      <c r="P2" s="45" t="s">
        <v>4</v>
      </c>
      <c r="Q2" s="33" t="s">
        <v>41</v>
      </c>
      <c r="R2" s="45" t="s">
        <v>4</v>
      </c>
      <c r="S2" s="45" t="s">
        <v>5</v>
      </c>
      <c r="T2" s="45" t="s">
        <v>19</v>
      </c>
      <c r="U2" s="45" t="s">
        <v>20</v>
      </c>
      <c r="V2" s="1" t="s">
        <v>7</v>
      </c>
      <c r="W2" s="30"/>
      <c r="X2" s="30"/>
      <c r="Y2" s="30"/>
      <c r="Z2" s="30"/>
      <c r="AA2" s="30"/>
      <c r="AB2" s="30"/>
      <c r="AC2" s="30"/>
      <c r="AD2" s="30"/>
      <c r="AE2" s="30"/>
      <c r="AF2" s="30"/>
    </row>
    <row r="3" spans="1:32" s="37" customFormat="1" ht="49.5" customHeight="1">
      <c r="A3" s="18" t="s">
        <v>17</v>
      </c>
      <c r="B3" s="95"/>
      <c r="C3" s="120" t="s">
        <v>28</v>
      </c>
      <c r="D3" s="102"/>
      <c r="E3" s="105"/>
      <c r="F3" s="123" t="s">
        <v>31</v>
      </c>
      <c r="G3" s="123" t="s">
        <v>32</v>
      </c>
      <c r="H3" s="105"/>
      <c r="I3" s="114">
        <f>IF(H3="Almost Certain",5,IF(H3="likely",4,IF(H3="Possible",3,IF(H3="Unlikely",2,IF(H3="rare",1,"")))))</f>
      </c>
      <c r="J3" s="117"/>
      <c r="K3" s="99">
        <f>IF(J3="Catastrophic",5,IF(J3="Major",4,IF(J3="Moderate",3,IF(J3="Minor",2,IF(J3="Insignificant",1,"")))))</f>
      </c>
      <c r="L3" s="99">
        <f>IF(K3="","",K3+I3)</f>
      </c>
      <c r="M3" s="106">
        <f>IF(L3="","",IF(L3&lt;5,"Low",IF(AND(L3&gt;4,L3&lt;7),"Moderate",IF(L3=7,"Significant",IF(L3&gt;7,"High",)))))</f>
      </c>
      <c r="N3" s="89" t="s">
        <v>37</v>
      </c>
      <c r="O3" s="26"/>
      <c r="P3" s="50">
        <f aca="true" t="shared" si="0" ref="P3:P87">IF(O3="Almost Certain",5,IF(O3="likely",4,IF(O3="Possible",3,IF(O3="Unlikely",2,IF(O3="rare",1,"")))))</f>
      </c>
      <c r="Q3" s="26"/>
      <c r="R3" s="50">
        <f aca="true" t="shared" si="1" ref="R3:R66">IF(Q3="Catastrophic",5,IF(Q3="Major",4,IF(Q3="Moderate",3,IF(Q3="Minor",2,IF(Q3="Insignificant",1,"")))))</f>
      </c>
      <c r="S3" s="50">
        <f aca="true" t="shared" si="2" ref="S3:S66">IF(R3="","",R3+P3)</f>
      </c>
      <c r="T3" s="51">
        <f aca="true" t="shared" si="3" ref="T3:T88">IF(S3="","",IF(S3&lt;5,"Low",IF(AND(S3&gt;4,S3&lt;7),"Moderate",IF(S3=7,"Significant",IF(S3&gt;7,"High",)))))</f>
      </c>
      <c r="U3" s="52">
        <f>IF(L3="","",L3-S3)</f>
      </c>
      <c r="V3" s="92" t="s">
        <v>42</v>
      </c>
      <c r="W3" s="35"/>
      <c r="X3" s="35"/>
      <c r="Y3" s="35"/>
      <c r="Z3" s="35"/>
      <c r="AA3" s="36"/>
      <c r="AB3" s="36"/>
      <c r="AC3" s="36" t="s">
        <v>43</v>
      </c>
      <c r="AD3" s="36"/>
      <c r="AE3" s="36"/>
      <c r="AF3" s="36"/>
    </row>
    <row r="4" spans="1:32" s="37" customFormat="1" ht="49.5" customHeight="1">
      <c r="A4" s="22"/>
      <c r="B4" s="96"/>
      <c r="C4" s="121"/>
      <c r="D4" s="103"/>
      <c r="E4" s="96"/>
      <c r="F4" s="124"/>
      <c r="G4" s="124"/>
      <c r="H4" s="96"/>
      <c r="I4" s="115"/>
      <c r="J4" s="118"/>
      <c r="K4" s="100"/>
      <c r="L4" s="100"/>
      <c r="M4" s="107"/>
      <c r="N4" s="90" t="s">
        <v>38</v>
      </c>
      <c r="O4" s="19"/>
      <c r="P4" s="20">
        <f t="shared" si="0"/>
      </c>
      <c r="Q4" s="19"/>
      <c r="R4" s="20">
        <f t="shared" si="1"/>
      </c>
      <c r="S4" s="20">
        <f t="shared" si="2"/>
      </c>
      <c r="T4" s="41">
        <f t="shared" si="3"/>
      </c>
      <c r="U4" s="44">
        <f>IF(L3="","",L3-S4)</f>
      </c>
      <c r="V4" s="21"/>
      <c r="W4" s="35"/>
      <c r="X4" s="35"/>
      <c r="Y4" s="35"/>
      <c r="Z4" s="35"/>
      <c r="AA4" s="36"/>
      <c r="AB4" s="36"/>
      <c r="AC4" s="36" t="s">
        <v>44</v>
      </c>
      <c r="AD4" s="36"/>
      <c r="AE4" s="36"/>
      <c r="AF4" s="36"/>
    </row>
    <row r="5" spans="1:32" s="37" customFormat="1" ht="49.5" customHeight="1" thickBot="1">
      <c r="A5" s="17"/>
      <c r="B5" s="97"/>
      <c r="C5" s="122"/>
      <c r="D5" s="104"/>
      <c r="E5" s="98"/>
      <c r="F5" s="125"/>
      <c r="G5" s="125"/>
      <c r="H5" s="98"/>
      <c r="I5" s="116"/>
      <c r="J5" s="119"/>
      <c r="K5" s="101"/>
      <c r="L5" s="101"/>
      <c r="M5" s="108"/>
      <c r="N5" s="91" t="s">
        <v>39</v>
      </c>
      <c r="O5" s="56"/>
      <c r="P5" s="57">
        <f t="shared" si="0"/>
      </c>
      <c r="Q5" s="56"/>
      <c r="R5" s="57">
        <f t="shared" si="1"/>
      </c>
      <c r="S5" s="57">
        <f t="shared" si="2"/>
      </c>
      <c r="T5" s="58">
        <f t="shared" si="3"/>
      </c>
      <c r="U5" s="58">
        <f>IF(L3="","",L3-S5)</f>
      </c>
      <c r="V5" s="59"/>
      <c r="W5" s="35"/>
      <c r="X5" s="35"/>
      <c r="Y5" s="35"/>
      <c r="Z5" s="35"/>
      <c r="AA5" s="36"/>
      <c r="AB5" s="36"/>
      <c r="AC5" s="36" t="s">
        <v>45</v>
      </c>
      <c r="AD5" s="36"/>
      <c r="AE5" s="36"/>
      <c r="AF5" s="36"/>
    </row>
    <row r="6" spans="1:32" s="37" customFormat="1" ht="49.5" customHeight="1">
      <c r="A6" s="18" t="s">
        <v>18</v>
      </c>
      <c r="B6" s="95"/>
      <c r="C6" s="95"/>
      <c r="D6" s="102"/>
      <c r="E6" s="105"/>
      <c r="F6" s="111"/>
      <c r="G6" s="111"/>
      <c r="H6" s="111"/>
      <c r="I6" s="112">
        <f>IF(H6="Almost Certain",5,IF(H6="likely",4,IF(H6="Possible",3,IF(H6="Unlikely",2,IF(H6="rare",1,"")))))</f>
      </c>
      <c r="J6" s="111"/>
      <c r="K6" s="112">
        <f>IF(J6="Catastrophic",5,IF(J6="Major",4,IF(J6="Moderate",3,IF(J6="Minor",2,IF(J6="Insignificant",1,"")))))</f>
      </c>
      <c r="L6" s="112">
        <f>IF(K6="","",K6+I6)</f>
      </c>
      <c r="M6" s="113">
        <f>IF(L6="","",IF(L6&lt;5,"Low",IF(AND(L6&gt;4,L6&lt;7),"Moderate",IF(L6=7,"Significant",IF(L6&gt;7,"High",)))))</f>
      </c>
      <c r="N6" s="61"/>
      <c r="O6" s="62"/>
      <c r="P6" s="63">
        <f t="shared" si="0"/>
      </c>
      <c r="Q6" s="62"/>
      <c r="R6" s="63">
        <f t="shared" si="1"/>
      </c>
      <c r="S6" s="63">
        <f t="shared" si="2"/>
      </c>
      <c r="T6" s="64">
        <f t="shared" si="3"/>
      </c>
      <c r="U6" s="65">
        <f>IF(L6="","",L6-S6)</f>
      </c>
      <c r="V6" s="66"/>
      <c r="W6" s="35"/>
      <c r="X6" s="35"/>
      <c r="Y6" s="35"/>
      <c r="Z6" s="35"/>
      <c r="AA6" s="36"/>
      <c r="AB6" s="36"/>
      <c r="AC6" s="36" t="s">
        <v>46</v>
      </c>
      <c r="AD6" s="36"/>
      <c r="AE6" s="36"/>
      <c r="AF6" s="36"/>
    </row>
    <row r="7" spans="1:32" s="37" customFormat="1" ht="49.5" customHeight="1">
      <c r="A7" s="22"/>
      <c r="B7" s="96"/>
      <c r="C7" s="96"/>
      <c r="D7" s="103"/>
      <c r="E7" s="96"/>
      <c r="F7" s="96"/>
      <c r="G7" s="96"/>
      <c r="H7" s="96"/>
      <c r="I7" s="100"/>
      <c r="J7" s="96"/>
      <c r="K7" s="100"/>
      <c r="L7" s="100"/>
      <c r="M7" s="107"/>
      <c r="N7" s="34"/>
      <c r="O7" s="19"/>
      <c r="P7" s="20">
        <f t="shared" si="0"/>
      </c>
      <c r="Q7" s="19"/>
      <c r="R7" s="20">
        <f t="shared" si="1"/>
      </c>
      <c r="S7" s="20">
        <f t="shared" si="2"/>
      </c>
      <c r="T7" s="41">
        <f t="shared" si="3"/>
      </c>
      <c r="U7" s="44">
        <f>IF(L6="","",L6-S7)</f>
      </c>
      <c r="V7" s="21"/>
      <c r="W7" s="35"/>
      <c r="X7" s="35"/>
      <c r="Y7" s="35"/>
      <c r="Z7" s="35"/>
      <c r="AA7" s="36"/>
      <c r="AB7" s="36"/>
      <c r="AC7" s="36" t="s">
        <v>47</v>
      </c>
      <c r="AD7" s="36"/>
      <c r="AE7" s="36"/>
      <c r="AF7" s="36"/>
    </row>
    <row r="8" spans="1:32" s="37" customFormat="1" ht="49.5" customHeight="1" thickBot="1">
      <c r="A8" s="17"/>
      <c r="B8" s="97"/>
      <c r="C8" s="97"/>
      <c r="D8" s="104"/>
      <c r="E8" s="98"/>
      <c r="F8" s="98"/>
      <c r="G8" s="98"/>
      <c r="H8" s="98"/>
      <c r="I8" s="101"/>
      <c r="J8" s="98"/>
      <c r="K8" s="101"/>
      <c r="L8" s="101"/>
      <c r="M8" s="108"/>
      <c r="N8" s="55"/>
      <c r="O8" s="56"/>
      <c r="P8" s="57">
        <f t="shared" si="0"/>
      </c>
      <c r="Q8" s="56"/>
      <c r="R8" s="57">
        <f t="shared" si="1"/>
      </c>
      <c r="S8" s="57">
        <f t="shared" si="2"/>
      </c>
      <c r="T8" s="58">
        <f t="shared" si="3"/>
      </c>
      <c r="U8" s="58">
        <f>IF(L6="","",L6-S8)</f>
      </c>
      <c r="V8" s="59"/>
      <c r="W8" s="35"/>
      <c r="X8" s="35"/>
      <c r="Y8" s="35"/>
      <c r="Z8" s="35"/>
      <c r="AA8" s="36"/>
      <c r="AB8" s="36"/>
      <c r="AC8" s="36" t="s">
        <v>48</v>
      </c>
      <c r="AD8" s="36"/>
      <c r="AE8" s="36"/>
      <c r="AF8" s="36"/>
    </row>
    <row r="9" spans="1:32" s="13" customFormat="1" ht="49.5" customHeight="1">
      <c r="A9" s="6"/>
      <c r="B9" s="95"/>
      <c r="C9" s="95"/>
      <c r="D9" s="102"/>
      <c r="E9" s="105"/>
      <c r="F9" s="96"/>
      <c r="G9" s="96"/>
      <c r="H9" s="96"/>
      <c r="I9" s="100">
        <f>IF(H9="Almost Certain",5,IF(H9="likely",4,IF(H9="Possible",3,IF(H9="Unlikely",2,IF(H9="rare",1,"")))))</f>
      </c>
      <c r="J9" s="96"/>
      <c r="K9" s="100">
        <f>IF(J9="Catastrophic",5,IF(J9="Major",4,IF(J9="Moderate",3,IF(J9="Minor",2,IF(J9="Insignificant",1,"")))))</f>
      </c>
      <c r="L9" s="100">
        <f>IF(K9="","",K9+I9)</f>
      </c>
      <c r="M9" s="107">
        <f>IF(L9="","",IF(L9&lt;5,"Low",IF(AND(L9&gt;4,L9&lt;7),"Moderate",IF(L9=7,"Significant",IF(L9&gt;7,"High",)))))</f>
      </c>
      <c r="N9" s="60"/>
      <c r="O9" s="23"/>
      <c r="P9" s="2">
        <f t="shared" si="0"/>
      </c>
      <c r="Q9" s="23"/>
      <c r="R9" s="49">
        <f t="shared" si="1"/>
      </c>
      <c r="S9" s="49">
        <f t="shared" si="2"/>
      </c>
      <c r="T9" s="42">
        <f t="shared" si="3"/>
      </c>
      <c r="U9" s="43">
        <f>IF(L9="","",L9-S9)</f>
      </c>
      <c r="V9" s="24"/>
      <c r="W9" s="11"/>
      <c r="X9" s="11"/>
      <c r="Y9" s="11"/>
      <c r="Z9" s="11"/>
      <c r="AA9" s="12"/>
      <c r="AB9" s="12"/>
      <c r="AC9" s="12" t="s">
        <v>52</v>
      </c>
      <c r="AD9" s="12"/>
      <c r="AE9" s="12"/>
      <c r="AF9" s="12"/>
    </row>
    <row r="10" spans="1:32" s="13" customFormat="1" ht="49.5" customHeight="1">
      <c r="A10" s="6"/>
      <c r="B10" s="96"/>
      <c r="C10" s="96"/>
      <c r="D10" s="103"/>
      <c r="E10" s="96"/>
      <c r="F10" s="96"/>
      <c r="G10" s="96"/>
      <c r="H10" s="96"/>
      <c r="I10" s="100"/>
      <c r="J10" s="96"/>
      <c r="K10" s="100"/>
      <c r="L10" s="100"/>
      <c r="M10" s="107"/>
      <c r="N10" s="25"/>
      <c r="O10" s="19"/>
      <c r="P10" s="4">
        <f t="shared" si="0"/>
      </c>
      <c r="Q10" s="19"/>
      <c r="R10" s="20">
        <f t="shared" si="1"/>
      </c>
      <c r="S10" s="20">
        <f t="shared" si="2"/>
      </c>
      <c r="T10" s="41">
        <f t="shared" si="3"/>
      </c>
      <c r="U10" s="44">
        <f>IF(L9="","",L9-S10)</f>
      </c>
      <c r="V10" s="5"/>
      <c r="W10" s="11"/>
      <c r="X10" s="11"/>
      <c r="Y10" s="11"/>
      <c r="Z10" s="11"/>
      <c r="AA10" s="12"/>
      <c r="AB10" s="12"/>
      <c r="AC10" s="12" t="s">
        <v>53</v>
      </c>
      <c r="AD10" s="12"/>
      <c r="AE10" s="12"/>
      <c r="AF10" s="12"/>
    </row>
    <row r="11" spans="1:32" s="13" customFormat="1" ht="49.5" customHeight="1" thickBot="1">
      <c r="A11" s="6"/>
      <c r="B11" s="97"/>
      <c r="C11" s="98"/>
      <c r="D11" s="104"/>
      <c r="E11" s="98"/>
      <c r="F11" s="98"/>
      <c r="G11" s="98"/>
      <c r="H11" s="98"/>
      <c r="I11" s="101"/>
      <c r="J11" s="98"/>
      <c r="K11" s="101"/>
      <c r="L11" s="101"/>
      <c r="M11" s="108"/>
      <c r="N11" s="67"/>
      <c r="O11" s="56"/>
      <c r="P11" s="57">
        <f t="shared" si="0"/>
      </c>
      <c r="Q11" s="56"/>
      <c r="R11" s="57">
        <f t="shared" si="1"/>
      </c>
      <c r="S11" s="57">
        <f t="shared" si="2"/>
      </c>
      <c r="T11" s="58">
        <f t="shared" si="3"/>
      </c>
      <c r="U11" s="58">
        <f>IF(L9="","",L9-S11)</f>
      </c>
      <c r="V11" s="59"/>
      <c r="W11" s="11"/>
      <c r="X11" s="11"/>
      <c r="Y11" s="11"/>
      <c r="Z11" s="11"/>
      <c r="AA11" s="12"/>
      <c r="AB11" s="12"/>
      <c r="AC11" s="12" t="s">
        <v>49</v>
      </c>
      <c r="AD11" s="12"/>
      <c r="AE11" s="12"/>
      <c r="AF11" s="12"/>
    </row>
    <row r="12" spans="1:32" s="13" customFormat="1" ht="49.5" customHeight="1">
      <c r="A12" s="6"/>
      <c r="B12" s="95"/>
      <c r="C12" s="111"/>
      <c r="D12" s="102"/>
      <c r="E12" s="105"/>
      <c r="F12" s="111"/>
      <c r="G12" s="111"/>
      <c r="H12" s="111"/>
      <c r="I12" s="112">
        <f>IF(H12="Almost Certain",5,IF(H12="likely",4,IF(H12="Possible",3,IF(H12="Unlikely",2,IF(H12="rare",1,"")))))</f>
      </c>
      <c r="J12" s="111"/>
      <c r="K12" s="112">
        <f>IF(J12="Catastrophic",5,IF(J12="Major",4,IF(J12="Moderate",3,IF(J12="Minor",2,IF(J12="Insignificant",1,"")))))</f>
      </c>
      <c r="L12" s="112">
        <f>IF(K12="","",K12+I12)</f>
      </c>
      <c r="M12" s="113">
        <f>IF(L12="","",IF(L12&lt;5,"Low",IF(AND(L12&gt;4,L12&lt;7),"Moderate",IF(L12=7,"Significant",IF(L12&gt;7,"High",)))))</f>
      </c>
      <c r="N12" s="68"/>
      <c r="O12" s="62"/>
      <c r="P12" s="69">
        <f t="shared" si="0"/>
      </c>
      <c r="Q12" s="62"/>
      <c r="R12" s="63">
        <f t="shared" si="1"/>
      </c>
      <c r="S12" s="63">
        <f t="shared" si="2"/>
      </c>
      <c r="T12" s="64">
        <f t="shared" si="3"/>
      </c>
      <c r="U12" s="65">
        <f>IF(L12="","",L12-S12)</f>
      </c>
      <c r="V12" s="70"/>
      <c r="W12" s="11"/>
      <c r="X12" s="11"/>
      <c r="Y12" s="11"/>
      <c r="Z12" s="11"/>
      <c r="AA12" s="12"/>
      <c r="AB12" s="12"/>
      <c r="AC12" s="12" t="s">
        <v>50</v>
      </c>
      <c r="AD12" s="12"/>
      <c r="AE12" s="12"/>
      <c r="AF12" s="12"/>
    </row>
    <row r="13" spans="1:32" s="37" customFormat="1" ht="49.5" customHeight="1">
      <c r="A13" s="18" t="s">
        <v>8</v>
      </c>
      <c r="B13" s="96"/>
      <c r="C13" s="96"/>
      <c r="D13" s="103"/>
      <c r="E13" s="96"/>
      <c r="F13" s="96"/>
      <c r="G13" s="96"/>
      <c r="H13" s="96"/>
      <c r="I13" s="100"/>
      <c r="J13" s="96"/>
      <c r="K13" s="100"/>
      <c r="L13" s="100"/>
      <c r="M13" s="107"/>
      <c r="N13" s="34"/>
      <c r="O13" s="19"/>
      <c r="P13" s="20">
        <f t="shared" si="0"/>
      </c>
      <c r="Q13" s="19"/>
      <c r="R13" s="20">
        <f t="shared" si="1"/>
      </c>
      <c r="S13" s="20">
        <f t="shared" si="2"/>
      </c>
      <c r="T13" s="41">
        <f t="shared" si="3"/>
      </c>
      <c r="U13" s="44">
        <f>IF(L12="","",L12-S13)</f>
      </c>
      <c r="V13" s="5"/>
      <c r="W13" s="35"/>
      <c r="X13" s="35"/>
      <c r="Y13" s="35"/>
      <c r="Z13" s="35"/>
      <c r="AA13" s="36"/>
      <c r="AB13" s="36"/>
      <c r="AC13" s="36" t="s">
        <v>51</v>
      </c>
      <c r="AD13" s="36"/>
      <c r="AE13" s="36"/>
      <c r="AF13" s="36"/>
    </row>
    <row r="14" spans="1:32" s="37" customFormat="1" ht="49.5" customHeight="1" thickBot="1">
      <c r="A14" s="22"/>
      <c r="B14" s="97"/>
      <c r="C14" s="98"/>
      <c r="D14" s="104"/>
      <c r="E14" s="98"/>
      <c r="F14" s="98"/>
      <c r="G14" s="98"/>
      <c r="H14" s="98"/>
      <c r="I14" s="101"/>
      <c r="J14" s="98"/>
      <c r="K14" s="101"/>
      <c r="L14" s="101"/>
      <c r="M14" s="108"/>
      <c r="N14" s="55"/>
      <c r="O14" s="56"/>
      <c r="P14" s="57">
        <f t="shared" si="0"/>
      </c>
      <c r="Q14" s="56"/>
      <c r="R14" s="57">
        <f t="shared" si="1"/>
      </c>
      <c r="S14" s="57">
        <f t="shared" si="2"/>
      </c>
      <c r="T14" s="58">
        <f t="shared" si="3"/>
      </c>
      <c r="U14" s="58">
        <f>IF(L12="","",L12-S14)</f>
      </c>
      <c r="V14" s="59"/>
      <c r="W14" s="35"/>
      <c r="X14" s="35"/>
      <c r="Y14" s="35"/>
      <c r="Z14" s="35"/>
      <c r="AA14" s="36"/>
      <c r="AB14" s="36"/>
      <c r="AC14" s="93" t="s">
        <v>54</v>
      </c>
      <c r="AD14" s="36"/>
      <c r="AE14" s="36"/>
      <c r="AF14" s="36"/>
    </row>
    <row r="15" spans="1:32" s="37" customFormat="1" ht="49.5" customHeight="1">
      <c r="A15" s="17"/>
      <c r="B15" s="95"/>
      <c r="C15" s="111"/>
      <c r="D15" s="102"/>
      <c r="E15" s="105"/>
      <c r="F15" s="111"/>
      <c r="G15" s="111"/>
      <c r="H15" s="111"/>
      <c r="I15" s="112">
        <f>IF(H15="Almost Certain",5,IF(H15="likely",4,IF(H15="Possible",3,IF(H15="Unlikely",2,IF(H15="rare",1,"")))))</f>
      </c>
      <c r="J15" s="111"/>
      <c r="K15" s="112">
        <f>IF(J15="Catastrophic",5,IF(J15="Major",4,IF(J15="Moderate",3,IF(J15="Minor",2,IF(J15="Insignificant",1,"")))))</f>
      </c>
      <c r="L15" s="112">
        <f>IF(K15="","",K15+I15)</f>
      </c>
      <c r="M15" s="113">
        <f>IF(L15="","",IF(L15&lt;5,"Low",IF(AND(L15&gt;4,L15&lt;7),"Moderate",IF(L15=7,"Significant",IF(L15&gt;7,"High",)))))</f>
      </c>
      <c r="N15" s="61"/>
      <c r="O15" s="62"/>
      <c r="P15" s="63">
        <f t="shared" si="0"/>
      </c>
      <c r="Q15" s="62"/>
      <c r="R15" s="63">
        <f t="shared" si="1"/>
      </c>
      <c r="S15" s="63">
        <f t="shared" si="2"/>
      </c>
      <c r="T15" s="64">
        <f t="shared" si="3"/>
      </c>
      <c r="U15" s="65">
        <f>IF(L15="","",L15-S15)</f>
      </c>
      <c r="V15" s="70"/>
      <c r="W15" s="35"/>
      <c r="X15" s="35"/>
      <c r="Y15" s="35"/>
      <c r="Z15" s="35"/>
      <c r="AA15" s="36"/>
      <c r="AB15" s="36"/>
      <c r="AC15" s="93" t="s">
        <v>55</v>
      </c>
      <c r="AD15" s="36"/>
      <c r="AE15" s="36"/>
      <c r="AF15" s="36"/>
    </row>
    <row r="16" spans="1:32" s="13" customFormat="1" ht="49.5" customHeight="1">
      <c r="A16" s="6"/>
      <c r="B16" s="96"/>
      <c r="C16" s="96"/>
      <c r="D16" s="103"/>
      <c r="E16" s="96"/>
      <c r="F16" s="96"/>
      <c r="G16" s="96"/>
      <c r="H16" s="96"/>
      <c r="I16" s="100"/>
      <c r="J16" s="96"/>
      <c r="K16" s="100"/>
      <c r="L16" s="100"/>
      <c r="M16" s="107"/>
      <c r="N16" s="25"/>
      <c r="O16" s="19"/>
      <c r="P16" s="4">
        <f t="shared" si="0"/>
      </c>
      <c r="Q16" s="19"/>
      <c r="R16" s="20">
        <f t="shared" si="1"/>
      </c>
      <c r="S16" s="20">
        <f t="shared" si="2"/>
      </c>
      <c r="T16" s="41">
        <f t="shared" si="3"/>
      </c>
      <c r="U16" s="44">
        <f>IF(L15="","",L15-S16)</f>
      </c>
      <c r="V16" s="5"/>
      <c r="W16" s="11"/>
      <c r="X16" s="11"/>
      <c r="Y16" s="11"/>
      <c r="Z16" s="11"/>
      <c r="AA16" s="12"/>
      <c r="AB16" s="12"/>
      <c r="AC16" s="94" t="s">
        <v>56</v>
      </c>
      <c r="AD16" s="12"/>
      <c r="AE16" s="12"/>
      <c r="AF16" s="12"/>
    </row>
    <row r="17" spans="1:32" s="13" customFormat="1" ht="49.5" customHeight="1" thickBot="1">
      <c r="A17" s="6"/>
      <c r="B17" s="97"/>
      <c r="C17" s="98"/>
      <c r="D17" s="104"/>
      <c r="E17" s="98"/>
      <c r="F17" s="98"/>
      <c r="G17" s="98"/>
      <c r="H17" s="98"/>
      <c r="I17" s="101"/>
      <c r="J17" s="98"/>
      <c r="K17" s="101"/>
      <c r="L17" s="101"/>
      <c r="M17" s="108"/>
      <c r="N17" s="67"/>
      <c r="O17" s="56"/>
      <c r="P17" s="57">
        <f t="shared" si="0"/>
      </c>
      <c r="Q17" s="56"/>
      <c r="R17" s="57">
        <f t="shared" si="1"/>
      </c>
      <c r="S17" s="57">
        <f t="shared" si="2"/>
      </c>
      <c r="T17" s="58">
        <f t="shared" si="3"/>
      </c>
      <c r="U17" s="58">
        <f>IF(L15="","",L15-S17)</f>
      </c>
      <c r="V17" s="59"/>
      <c r="W17" s="11"/>
      <c r="X17" s="11"/>
      <c r="Y17" s="11"/>
      <c r="Z17" s="11"/>
      <c r="AA17" s="12"/>
      <c r="AB17" s="12"/>
      <c r="AC17" s="12"/>
      <c r="AD17" s="12"/>
      <c r="AE17" s="12"/>
      <c r="AF17" s="12"/>
    </row>
    <row r="18" spans="1:32" s="13" customFormat="1" ht="49.5" customHeight="1">
      <c r="A18" s="6"/>
      <c r="B18" s="95"/>
      <c r="C18" s="111"/>
      <c r="D18" s="102"/>
      <c r="E18" s="105"/>
      <c r="F18" s="111"/>
      <c r="G18" s="111"/>
      <c r="H18" s="111"/>
      <c r="I18" s="112">
        <f>IF(H18="Almost Certain",5,IF(H18="likely",4,IF(H18="Possible",3,IF(H18="Unlikely",2,IF(H18="rare",1,"")))))</f>
      </c>
      <c r="J18" s="111"/>
      <c r="K18" s="112">
        <f>IF(J18="Catastrophic",5,IF(J18="Major",4,IF(J18="Moderate",3,IF(J18="Minor",2,IF(J18="Insignificant",1,"")))))</f>
      </c>
      <c r="L18" s="112">
        <f>IF(K18="","",K18+I18)</f>
      </c>
      <c r="M18" s="113">
        <f>IF(L18="","",IF(L18&lt;5,"Low",IF(AND(L18&gt;4,L18&lt;7),"Moderate",IF(L18=7,"Significant",IF(L18&gt;7,"High",)))))</f>
      </c>
      <c r="N18" s="68"/>
      <c r="O18" s="62"/>
      <c r="P18" s="69">
        <f t="shared" si="0"/>
      </c>
      <c r="Q18" s="62"/>
      <c r="R18" s="63">
        <f t="shared" si="1"/>
      </c>
      <c r="S18" s="63">
        <f t="shared" si="2"/>
      </c>
      <c r="T18" s="64">
        <f t="shared" si="3"/>
      </c>
      <c r="U18" s="65">
        <f>IF(L18="","",L18-S18)</f>
      </c>
      <c r="V18" s="70"/>
      <c r="W18" s="11"/>
      <c r="X18" s="11"/>
      <c r="Y18" s="11"/>
      <c r="Z18" s="11"/>
      <c r="AA18" s="12"/>
      <c r="AB18" s="12"/>
      <c r="AC18" s="12"/>
      <c r="AD18" s="12"/>
      <c r="AE18" s="12"/>
      <c r="AF18" s="12"/>
    </row>
    <row r="19" spans="1:32" s="13" customFormat="1" ht="49.5" customHeight="1">
      <c r="A19" s="6"/>
      <c r="B19" s="96"/>
      <c r="C19" s="96"/>
      <c r="D19" s="103"/>
      <c r="E19" s="96"/>
      <c r="F19" s="96"/>
      <c r="G19" s="96"/>
      <c r="H19" s="96"/>
      <c r="I19" s="100"/>
      <c r="J19" s="96"/>
      <c r="K19" s="100"/>
      <c r="L19" s="100"/>
      <c r="M19" s="107"/>
      <c r="N19" s="25"/>
      <c r="O19" s="19"/>
      <c r="P19" s="4">
        <f t="shared" si="0"/>
      </c>
      <c r="Q19" s="19"/>
      <c r="R19" s="20">
        <f t="shared" si="1"/>
      </c>
      <c r="S19" s="20">
        <f t="shared" si="2"/>
      </c>
      <c r="T19" s="41">
        <f t="shared" si="3"/>
      </c>
      <c r="U19" s="44">
        <f>IF(L18="","",L18-S19)</f>
      </c>
      <c r="V19" s="5"/>
      <c r="W19" s="11"/>
      <c r="X19" s="11"/>
      <c r="Y19" s="11"/>
      <c r="Z19" s="11"/>
      <c r="AA19" s="12"/>
      <c r="AB19" s="12"/>
      <c r="AC19" s="12"/>
      <c r="AD19" s="12"/>
      <c r="AE19" s="12"/>
      <c r="AF19" s="12"/>
    </row>
    <row r="20" spans="1:32" s="37" customFormat="1" ht="49.5" customHeight="1" thickBot="1">
      <c r="A20" s="18" t="s">
        <v>9</v>
      </c>
      <c r="B20" s="97"/>
      <c r="C20" s="98"/>
      <c r="D20" s="104"/>
      <c r="E20" s="98"/>
      <c r="F20" s="98"/>
      <c r="G20" s="98"/>
      <c r="H20" s="98"/>
      <c r="I20" s="101"/>
      <c r="J20" s="98"/>
      <c r="K20" s="101"/>
      <c r="L20" s="101"/>
      <c r="M20" s="108"/>
      <c r="N20" s="55"/>
      <c r="O20" s="56"/>
      <c r="P20" s="57">
        <f t="shared" si="0"/>
      </c>
      <c r="Q20" s="56"/>
      <c r="R20" s="57">
        <f t="shared" si="1"/>
      </c>
      <c r="S20" s="57">
        <f t="shared" si="2"/>
      </c>
      <c r="T20" s="58">
        <f t="shared" si="3"/>
      </c>
      <c r="U20" s="58">
        <f>IF(L18="","",L18-S20)</f>
      </c>
      <c r="V20" s="59"/>
      <c r="W20" s="35"/>
      <c r="X20" s="35"/>
      <c r="Y20" s="35"/>
      <c r="Z20" s="35"/>
      <c r="AA20" s="36"/>
      <c r="AB20" s="36"/>
      <c r="AC20" s="36"/>
      <c r="AD20" s="36"/>
      <c r="AE20" s="36"/>
      <c r="AF20" s="36"/>
    </row>
    <row r="21" spans="1:32" s="37" customFormat="1" ht="49.5" customHeight="1">
      <c r="A21" s="22"/>
      <c r="B21" s="95"/>
      <c r="C21" s="111"/>
      <c r="D21" s="102"/>
      <c r="E21" s="105"/>
      <c r="F21" s="111"/>
      <c r="G21" s="111"/>
      <c r="H21" s="111"/>
      <c r="I21" s="112">
        <f>IF(H21="Almost Certain",5,IF(H21="likely",4,IF(H21="Possible",3,IF(H21="Unlikely",2,IF(H21="rare",1,"")))))</f>
      </c>
      <c r="J21" s="111"/>
      <c r="K21" s="112">
        <f>IF(J21="Catastrophic",5,IF(J21="Major",4,IF(J21="Moderate",3,IF(J21="Minor",2,IF(J21="Insignificant",1,"")))))</f>
      </c>
      <c r="L21" s="112">
        <f>IF(K21="","",K21+I21)</f>
      </c>
      <c r="M21" s="113">
        <f>IF(L21="","",IF(L21&lt;5,"Low",IF(AND(L21&gt;4,L21&lt;7),"Moderate",IF(L21=7,"Significant",IF(L21&gt;7,"High",)))))</f>
      </c>
      <c r="N21" s="61"/>
      <c r="O21" s="62"/>
      <c r="P21" s="63">
        <f t="shared" si="0"/>
      </c>
      <c r="Q21" s="62"/>
      <c r="R21" s="63">
        <f t="shared" si="1"/>
      </c>
      <c r="S21" s="63">
        <f t="shared" si="2"/>
      </c>
      <c r="T21" s="64">
        <f t="shared" si="3"/>
      </c>
      <c r="U21" s="65">
        <f>IF(L21="","",L21-S21)</f>
      </c>
      <c r="V21" s="70"/>
      <c r="W21" s="35"/>
      <c r="X21" s="35"/>
      <c r="Y21" s="35"/>
      <c r="Z21" s="35"/>
      <c r="AA21" s="36"/>
      <c r="AB21" s="36"/>
      <c r="AC21" s="36"/>
      <c r="AD21" s="36"/>
      <c r="AE21" s="36"/>
      <c r="AF21" s="36"/>
    </row>
    <row r="22" spans="1:32" s="37" customFormat="1" ht="49.5" customHeight="1">
      <c r="A22" s="17"/>
      <c r="B22" s="96"/>
      <c r="C22" s="96"/>
      <c r="D22" s="103"/>
      <c r="E22" s="96"/>
      <c r="F22" s="96"/>
      <c r="G22" s="96"/>
      <c r="H22" s="96"/>
      <c r="I22" s="100"/>
      <c r="J22" s="96"/>
      <c r="K22" s="100"/>
      <c r="L22" s="100"/>
      <c r="M22" s="107"/>
      <c r="N22" s="34"/>
      <c r="O22" s="19"/>
      <c r="P22" s="20">
        <f t="shared" si="0"/>
      </c>
      <c r="Q22" s="19"/>
      <c r="R22" s="20">
        <f t="shared" si="1"/>
      </c>
      <c r="S22" s="20">
        <f t="shared" si="2"/>
      </c>
      <c r="T22" s="41">
        <f t="shared" si="3"/>
      </c>
      <c r="U22" s="44">
        <f>IF(L21="","",L21-S22)</f>
      </c>
      <c r="V22" s="5"/>
      <c r="W22" s="35"/>
      <c r="X22" s="35"/>
      <c r="Y22" s="35"/>
      <c r="Z22" s="35"/>
      <c r="AA22" s="36"/>
      <c r="AB22" s="36"/>
      <c r="AC22" s="36"/>
      <c r="AD22" s="36"/>
      <c r="AE22" s="36"/>
      <c r="AF22" s="36"/>
    </row>
    <row r="23" spans="1:32" s="13" customFormat="1" ht="49.5" customHeight="1" thickBot="1">
      <c r="A23" s="6"/>
      <c r="B23" s="97"/>
      <c r="C23" s="98"/>
      <c r="D23" s="104"/>
      <c r="E23" s="98"/>
      <c r="F23" s="98"/>
      <c r="G23" s="98"/>
      <c r="H23" s="98"/>
      <c r="I23" s="101"/>
      <c r="J23" s="98"/>
      <c r="K23" s="101"/>
      <c r="L23" s="101"/>
      <c r="M23" s="108"/>
      <c r="N23" s="67"/>
      <c r="O23" s="56"/>
      <c r="P23" s="57">
        <f t="shared" si="0"/>
      </c>
      <c r="Q23" s="56"/>
      <c r="R23" s="57">
        <f t="shared" si="1"/>
      </c>
      <c r="S23" s="57">
        <f t="shared" si="2"/>
      </c>
      <c r="T23" s="58">
        <f t="shared" si="3"/>
      </c>
      <c r="U23" s="58">
        <f>IF(L21="","",L21-S23)</f>
      </c>
      <c r="V23" s="59"/>
      <c r="W23" s="11"/>
      <c r="X23" s="11"/>
      <c r="Y23" s="11"/>
      <c r="Z23" s="11"/>
      <c r="AA23" s="12"/>
      <c r="AB23" s="12"/>
      <c r="AC23" s="12"/>
      <c r="AD23" s="12"/>
      <c r="AE23" s="12"/>
      <c r="AF23" s="12"/>
    </row>
    <row r="24" spans="1:32" s="13" customFormat="1" ht="49.5" customHeight="1">
      <c r="A24" s="6"/>
      <c r="B24" s="95"/>
      <c r="C24" s="111"/>
      <c r="D24" s="102"/>
      <c r="E24" s="105"/>
      <c r="F24" s="111"/>
      <c r="G24" s="111"/>
      <c r="H24" s="111"/>
      <c r="I24" s="112">
        <f>IF(H24="Almost Certain",5,IF(H24="likely",4,IF(H24="Possible",3,IF(H24="Unlikely",2,IF(H24="rare",1,"")))))</f>
      </c>
      <c r="J24" s="111"/>
      <c r="K24" s="112">
        <f>IF(J24="Catastrophic",5,IF(J24="Major",4,IF(J24="Moderate",3,IF(J24="Minor",2,IF(J24="Insignificant",1,"")))))</f>
      </c>
      <c r="L24" s="112">
        <f>IF(K24="","",K24+I24)</f>
      </c>
      <c r="M24" s="113">
        <f>IF(L24="","",IF(L24&lt;5,"Low",IF(AND(L24&gt;4,L24&lt;7),"Moderate",IF(L24=7,"Significant",IF(L24&gt;7,"High",)))))</f>
      </c>
      <c r="N24" s="68"/>
      <c r="O24" s="62"/>
      <c r="P24" s="69">
        <f t="shared" si="0"/>
      </c>
      <c r="Q24" s="62"/>
      <c r="R24" s="63">
        <f t="shared" si="1"/>
      </c>
      <c r="S24" s="63">
        <f t="shared" si="2"/>
      </c>
      <c r="T24" s="64">
        <f t="shared" si="3"/>
      </c>
      <c r="U24" s="65">
        <f>IF(L24="","",L24-S24)</f>
      </c>
      <c r="V24" s="70"/>
      <c r="W24" s="11"/>
      <c r="X24" s="11"/>
      <c r="Y24" s="11"/>
      <c r="Z24" s="11"/>
      <c r="AA24" s="12"/>
      <c r="AB24" s="12"/>
      <c r="AC24" s="12"/>
      <c r="AD24" s="12"/>
      <c r="AE24" s="12"/>
      <c r="AF24" s="12"/>
    </row>
    <row r="25" spans="1:32" s="13" customFormat="1" ht="49.5" customHeight="1">
      <c r="A25" s="6"/>
      <c r="B25" s="96"/>
      <c r="C25" s="96"/>
      <c r="D25" s="103"/>
      <c r="E25" s="96"/>
      <c r="F25" s="96"/>
      <c r="G25" s="96"/>
      <c r="H25" s="96"/>
      <c r="I25" s="100"/>
      <c r="J25" s="96"/>
      <c r="K25" s="100"/>
      <c r="L25" s="100"/>
      <c r="M25" s="107"/>
      <c r="N25" s="25"/>
      <c r="O25" s="19"/>
      <c r="P25" s="4">
        <f t="shared" si="0"/>
      </c>
      <c r="Q25" s="19"/>
      <c r="R25" s="20">
        <f t="shared" si="1"/>
      </c>
      <c r="S25" s="20">
        <f t="shared" si="2"/>
      </c>
      <c r="T25" s="41">
        <f t="shared" si="3"/>
      </c>
      <c r="U25" s="44">
        <f>IF(L24="","",L24-S25)</f>
      </c>
      <c r="V25" s="5"/>
      <c r="W25" s="11"/>
      <c r="X25" s="11"/>
      <c r="Y25" s="11"/>
      <c r="Z25" s="11"/>
      <c r="AA25" s="12"/>
      <c r="AB25" s="12"/>
      <c r="AC25" s="12"/>
      <c r="AD25" s="12"/>
      <c r="AE25" s="12"/>
      <c r="AF25" s="12"/>
    </row>
    <row r="26" spans="1:32" s="37" customFormat="1" ht="49.5" customHeight="1" thickBot="1">
      <c r="A26" s="18" t="s">
        <v>11</v>
      </c>
      <c r="B26" s="97"/>
      <c r="C26" s="98"/>
      <c r="D26" s="104"/>
      <c r="E26" s="98"/>
      <c r="F26" s="98"/>
      <c r="G26" s="98"/>
      <c r="H26" s="98"/>
      <c r="I26" s="101"/>
      <c r="J26" s="98"/>
      <c r="K26" s="101"/>
      <c r="L26" s="101"/>
      <c r="M26" s="108"/>
      <c r="N26" s="55"/>
      <c r="O26" s="56"/>
      <c r="P26" s="57">
        <f t="shared" si="0"/>
      </c>
      <c r="Q26" s="56"/>
      <c r="R26" s="57">
        <f t="shared" si="1"/>
      </c>
      <c r="S26" s="57">
        <f t="shared" si="2"/>
      </c>
      <c r="T26" s="58">
        <f t="shared" si="3"/>
      </c>
      <c r="U26" s="58">
        <f>IF(L24="","",L24-S26)</f>
      </c>
      <c r="V26" s="59"/>
      <c r="W26" s="35"/>
      <c r="X26" s="35"/>
      <c r="Y26" s="35"/>
      <c r="Z26" s="35"/>
      <c r="AA26" s="36"/>
      <c r="AB26" s="36"/>
      <c r="AC26" s="36"/>
      <c r="AD26" s="36"/>
      <c r="AE26" s="36"/>
      <c r="AF26" s="36"/>
    </row>
    <row r="27" spans="1:32" s="37" customFormat="1" ht="49.5" customHeight="1">
      <c r="A27" s="22"/>
      <c r="B27" s="95"/>
      <c r="C27" s="111"/>
      <c r="D27" s="102"/>
      <c r="E27" s="105"/>
      <c r="F27" s="111"/>
      <c r="G27" s="111"/>
      <c r="H27" s="111"/>
      <c r="I27" s="112">
        <f>IF(H27="Almost Certain",5,IF(H27="likely",4,IF(H27="Possible",3,IF(H27="Unlikely",2,IF(H27="rare",1,"")))))</f>
      </c>
      <c r="J27" s="111"/>
      <c r="K27" s="112">
        <f>IF(J27="Catastrophic",5,IF(J27="Major",4,IF(J27="Moderate",3,IF(J27="Minor",2,IF(J27="Insignificant",1,"")))))</f>
      </c>
      <c r="L27" s="112">
        <f>IF(K27="","",K27+I27)</f>
      </c>
      <c r="M27" s="113">
        <f>IF(L27="","",IF(L27&lt;5,"Low",IF(AND(L27&gt;4,L27&lt;7),"Moderate",IF(L27=7,"Significant",IF(L27&gt;7,"High",)))))</f>
      </c>
      <c r="N27" s="61"/>
      <c r="O27" s="62"/>
      <c r="P27" s="63">
        <f t="shared" si="0"/>
      </c>
      <c r="Q27" s="62"/>
      <c r="R27" s="63">
        <f t="shared" si="1"/>
      </c>
      <c r="S27" s="63">
        <f t="shared" si="2"/>
      </c>
      <c r="T27" s="64">
        <f t="shared" si="3"/>
      </c>
      <c r="U27" s="65">
        <f>IF(L27="","",L27-S27)</f>
      </c>
      <c r="V27" s="70"/>
      <c r="W27" s="35"/>
      <c r="X27" s="35"/>
      <c r="Y27" s="35"/>
      <c r="Z27" s="35"/>
      <c r="AA27" s="36"/>
      <c r="AB27" s="36"/>
      <c r="AC27" s="36"/>
      <c r="AD27" s="36"/>
      <c r="AE27" s="36"/>
      <c r="AF27" s="36"/>
    </row>
    <row r="28" spans="1:32" s="37" customFormat="1" ht="49.5" customHeight="1">
      <c r="A28" s="17"/>
      <c r="B28" s="96"/>
      <c r="C28" s="96"/>
      <c r="D28" s="103"/>
      <c r="E28" s="96"/>
      <c r="F28" s="96"/>
      <c r="G28" s="96"/>
      <c r="H28" s="96"/>
      <c r="I28" s="100"/>
      <c r="J28" s="96"/>
      <c r="K28" s="100"/>
      <c r="L28" s="100"/>
      <c r="M28" s="107"/>
      <c r="N28" s="34"/>
      <c r="O28" s="19"/>
      <c r="P28" s="20">
        <f t="shared" si="0"/>
      </c>
      <c r="Q28" s="19"/>
      <c r="R28" s="20">
        <f t="shared" si="1"/>
      </c>
      <c r="S28" s="20">
        <f t="shared" si="2"/>
      </c>
      <c r="T28" s="41">
        <f t="shared" si="3"/>
      </c>
      <c r="U28" s="44">
        <f>IF(L27="","",L27-S28)</f>
      </c>
      <c r="V28" s="5"/>
      <c r="W28" s="35"/>
      <c r="X28" s="35"/>
      <c r="Y28" s="35"/>
      <c r="Z28" s="35"/>
      <c r="AA28" s="36"/>
      <c r="AB28" s="36"/>
      <c r="AC28" s="36"/>
      <c r="AD28" s="36"/>
      <c r="AE28" s="36"/>
      <c r="AF28" s="36"/>
    </row>
    <row r="29" spans="1:32" s="13" customFormat="1" ht="49.5" customHeight="1" thickBot="1">
      <c r="A29" s="6"/>
      <c r="B29" s="97"/>
      <c r="C29" s="98"/>
      <c r="D29" s="104"/>
      <c r="E29" s="98"/>
      <c r="F29" s="98"/>
      <c r="G29" s="98"/>
      <c r="H29" s="98"/>
      <c r="I29" s="101"/>
      <c r="J29" s="98"/>
      <c r="K29" s="101"/>
      <c r="L29" s="101"/>
      <c r="M29" s="108"/>
      <c r="N29" s="67"/>
      <c r="O29" s="56"/>
      <c r="P29" s="57">
        <f t="shared" si="0"/>
      </c>
      <c r="Q29" s="56"/>
      <c r="R29" s="57">
        <f t="shared" si="1"/>
      </c>
      <c r="S29" s="57">
        <f t="shared" si="2"/>
      </c>
      <c r="T29" s="58">
        <f t="shared" si="3"/>
      </c>
      <c r="U29" s="58">
        <f>IF(L27="","",L27-S29)</f>
      </c>
      <c r="V29" s="59"/>
      <c r="W29" s="11"/>
      <c r="X29" s="11"/>
      <c r="Y29" s="11"/>
      <c r="Z29" s="11"/>
      <c r="AA29" s="12"/>
      <c r="AB29" s="12"/>
      <c r="AC29" s="12"/>
      <c r="AD29" s="12"/>
      <c r="AE29" s="12"/>
      <c r="AF29" s="12"/>
    </row>
    <row r="30" spans="1:32" s="13" customFormat="1" ht="49.5" customHeight="1">
      <c r="A30" s="6"/>
      <c r="B30" s="95"/>
      <c r="C30" s="111"/>
      <c r="D30" s="102"/>
      <c r="E30" s="105"/>
      <c r="F30" s="111"/>
      <c r="G30" s="111"/>
      <c r="H30" s="111"/>
      <c r="I30" s="112">
        <f>IF(H30="Almost Certain",5,IF(H30="likely",4,IF(H30="Possible",3,IF(H30="Unlikely",2,IF(H30="rare",1,"")))))</f>
      </c>
      <c r="J30" s="111"/>
      <c r="K30" s="112">
        <f>IF(J30="Catastrophic",5,IF(J30="Major",4,IF(J30="Moderate",3,IF(J30="Minor",2,IF(J30="Insignificant",1,"")))))</f>
      </c>
      <c r="L30" s="112">
        <f>IF(K30="","",K30+I30)</f>
      </c>
      <c r="M30" s="113">
        <f>IF(L30="","",IF(L30&lt;5,"Low",IF(AND(L30&gt;4,L30&lt;7),"Moderate",IF(L30=7,"Significant",IF(L30&gt;7,"High",)))))</f>
      </c>
      <c r="N30" s="68"/>
      <c r="O30" s="62"/>
      <c r="P30" s="69">
        <f t="shared" si="0"/>
      </c>
      <c r="Q30" s="62"/>
      <c r="R30" s="63">
        <f t="shared" si="1"/>
      </c>
      <c r="S30" s="63">
        <f t="shared" si="2"/>
      </c>
      <c r="T30" s="64">
        <f t="shared" si="3"/>
      </c>
      <c r="U30" s="65">
        <f>IF(L30="","",L30-S30)</f>
      </c>
      <c r="V30" s="70"/>
      <c r="W30" s="11"/>
      <c r="X30" s="11"/>
      <c r="Y30" s="11"/>
      <c r="Z30" s="11"/>
      <c r="AA30" s="12"/>
      <c r="AB30" s="12"/>
      <c r="AC30" s="12"/>
      <c r="AD30" s="12"/>
      <c r="AE30" s="12"/>
      <c r="AF30" s="12"/>
    </row>
    <row r="31" spans="1:32" s="13" customFormat="1" ht="49.5" customHeight="1">
      <c r="A31" s="6"/>
      <c r="B31" s="96"/>
      <c r="C31" s="96"/>
      <c r="D31" s="103"/>
      <c r="E31" s="96"/>
      <c r="F31" s="96"/>
      <c r="G31" s="96"/>
      <c r="H31" s="96"/>
      <c r="I31" s="100"/>
      <c r="J31" s="96"/>
      <c r="K31" s="100"/>
      <c r="L31" s="100"/>
      <c r="M31" s="107"/>
      <c r="N31" s="25"/>
      <c r="O31" s="19"/>
      <c r="P31" s="4">
        <f t="shared" si="0"/>
      </c>
      <c r="Q31" s="19"/>
      <c r="R31" s="20">
        <f t="shared" si="1"/>
      </c>
      <c r="S31" s="20">
        <f t="shared" si="2"/>
      </c>
      <c r="T31" s="41">
        <f t="shared" si="3"/>
      </c>
      <c r="U31" s="44">
        <f>IF(L30="","",L30-S31)</f>
      </c>
      <c r="V31" s="5"/>
      <c r="W31" s="11"/>
      <c r="X31" s="11"/>
      <c r="Y31" s="11"/>
      <c r="Z31" s="11"/>
      <c r="AA31" s="12"/>
      <c r="AB31" s="12"/>
      <c r="AC31" s="12"/>
      <c r="AD31" s="12"/>
      <c r="AE31" s="12"/>
      <c r="AF31" s="12"/>
    </row>
    <row r="32" spans="1:32" s="13" customFormat="1" ht="49.5" customHeight="1" thickBot="1">
      <c r="A32" s="6"/>
      <c r="B32" s="97"/>
      <c r="C32" s="98"/>
      <c r="D32" s="104"/>
      <c r="E32" s="98"/>
      <c r="F32" s="98"/>
      <c r="G32" s="98"/>
      <c r="H32" s="98"/>
      <c r="I32" s="101"/>
      <c r="J32" s="98"/>
      <c r="K32" s="101"/>
      <c r="L32" s="101"/>
      <c r="M32" s="108"/>
      <c r="N32" s="67"/>
      <c r="O32" s="56"/>
      <c r="P32" s="57">
        <f t="shared" si="0"/>
      </c>
      <c r="Q32" s="56"/>
      <c r="R32" s="57">
        <f t="shared" si="1"/>
      </c>
      <c r="S32" s="57">
        <f t="shared" si="2"/>
      </c>
      <c r="T32" s="58">
        <f t="shared" si="3"/>
      </c>
      <c r="U32" s="58">
        <f>IF(L30="","",L30-S32)</f>
      </c>
      <c r="V32" s="59"/>
      <c r="W32" s="11"/>
      <c r="X32" s="11"/>
      <c r="Y32" s="11"/>
      <c r="Z32" s="11"/>
      <c r="AA32" s="12"/>
      <c r="AB32" s="12"/>
      <c r="AC32" s="12"/>
      <c r="AD32" s="12"/>
      <c r="AE32" s="12"/>
      <c r="AF32" s="12"/>
    </row>
    <row r="33" spans="1:32" s="37" customFormat="1" ht="49.5" customHeight="1">
      <c r="A33" s="18" t="s">
        <v>14</v>
      </c>
      <c r="B33" s="95"/>
      <c r="C33" s="111"/>
      <c r="D33" s="102"/>
      <c r="E33" s="105"/>
      <c r="F33" s="111"/>
      <c r="G33" s="111"/>
      <c r="H33" s="111"/>
      <c r="I33" s="112">
        <f>IF(H33="Almost Certain",5,IF(H33="likely",4,IF(H33="Possible",3,IF(H33="Unlikely",2,IF(H33="rare",1,"")))))</f>
      </c>
      <c r="J33" s="111"/>
      <c r="K33" s="112">
        <f>IF(J33="Catastrophic",5,IF(J33="Major",4,IF(J33="Moderate",3,IF(J33="Minor",2,IF(J33="Insignificant",1,"")))))</f>
      </c>
      <c r="L33" s="112">
        <f>IF(K33="","",K33+I33)</f>
      </c>
      <c r="M33" s="113">
        <f>IF(L33="","",IF(L33&lt;5,"Low",IF(AND(L33&gt;4,L33&lt;7),"Moderate",IF(L33=7,"Significant",IF(L33&gt;7,"High",)))))</f>
      </c>
      <c r="N33" s="61"/>
      <c r="O33" s="62"/>
      <c r="P33" s="63">
        <f t="shared" si="0"/>
      </c>
      <c r="Q33" s="62"/>
      <c r="R33" s="63">
        <f t="shared" si="1"/>
      </c>
      <c r="S33" s="63">
        <f t="shared" si="2"/>
      </c>
      <c r="T33" s="64">
        <f t="shared" si="3"/>
      </c>
      <c r="U33" s="65">
        <f>IF(L33="","",L33-S33)</f>
      </c>
      <c r="V33" s="70"/>
      <c r="W33" s="35"/>
      <c r="X33" s="35"/>
      <c r="Y33" s="35"/>
      <c r="Z33" s="35"/>
      <c r="AA33" s="36"/>
      <c r="AB33" s="36"/>
      <c r="AC33" s="36"/>
      <c r="AD33" s="36"/>
      <c r="AE33" s="36"/>
      <c r="AF33" s="36"/>
    </row>
    <row r="34" spans="1:32" s="37" customFormat="1" ht="49.5" customHeight="1">
      <c r="A34" s="22"/>
      <c r="B34" s="96"/>
      <c r="C34" s="96"/>
      <c r="D34" s="103"/>
      <c r="E34" s="96"/>
      <c r="F34" s="96"/>
      <c r="G34" s="96"/>
      <c r="H34" s="96"/>
      <c r="I34" s="100"/>
      <c r="J34" s="96"/>
      <c r="K34" s="100"/>
      <c r="L34" s="100"/>
      <c r="M34" s="107"/>
      <c r="N34" s="34"/>
      <c r="O34" s="19"/>
      <c r="P34" s="20">
        <f t="shared" si="0"/>
      </c>
      <c r="Q34" s="19"/>
      <c r="R34" s="20">
        <f t="shared" si="1"/>
      </c>
      <c r="S34" s="20">
        <f t="shared" si="2"/>
      </c>
      <c r="T34" s="41">
        <f t="shared" si="3"/>
      </c>
      <c r="U34" s="44">
        <f>IF(L33="","",L33-S34)</f>
      </c>
      <c r="V34" s="5"/>
      <c r="W34" s="35"/>
      <c r="X34" s="35"/>
      <c r="Y34" s="35"/>
      <c r="Z34" s="35"/>
      <c r="AA34" s="36"/>
      <c r="AB34" s="36"/>
      <c r="AC34" s="36"/>
      <c r="AD34" s="36"/>
      <c r="AE34" s="36"/>
      <c r="AF34" s="36"/>
    </row>
    <row r="35" spans="1:32" s="37" customFormat="1" ht="49.5" customHeight="1" thickBot="1">
      <c r="A35" s="17"/>
      <c r="B35" s="97"/>
      <c r="C35" s="98"/>
      <c r="D35" s="104"/>
      <c r="E35" s="98"/>
      <c r="F35" s="98"/>
      <c r="G35" s="98"/>
      <c r="H35" s="98"/>
      <c r="I35" s="101"/>
      <c r="J35" s="98"/>
      <c r="K35" s="101"/>
      <c r="L35" s="101"/>
      <c r="M35" s="108"/>
      <c r="N35" s="55"/>
      <c r="O35" s="56"/>
      <c r="P35" s="57">
        <f t="shared" si="0"/>
      </c>
      <c r="Q35" s="56"/>
      <c r="R35" s="57">
        <f t="shared" si="1"/>
      </c>
      <c r="S35" s="57">
        <f t="shared" si="2"/>
      </c>
      <c r="T35" s="58">
        <f t="shared" si="3"/>
      </c>
      <c r="U35" s="58">
        <f>IF(L33="","",L33-S35)</f>
      </c>
      <c r="V35" s="59"/>
      <c r="W35" s="35"/>
      <c r="X35" s="35"/>
      <c r="Y35" s="35"/>
      <c r="Z35" s="35"/>
      <c r="AA35" s="36"/>
      <c r="AB35" s="36"/>
      <c r="AC35" s="36"/>
      <c r="AD35" s="36"/>
      <c r="AE35" s="36"/>
      <c r="AF35" s="36"/>
    </row>
    <row r="36" spans="1:32" s="13" customFormat="1" ht="49.5" customHeight="1">
      <c r="A36" s="6"/>
      <c r="B36" s="95"/>
      <c r="C36" s="111"/>
      <c r="D36" s="102"/>
      <c r="E36" s="105"/>
      <c r="F36" s="111"/>
      <c r="G36" s="111"/>
      <c r="H36" s="111"/>
      <c r="I36" s="112">
        <f>IF(H36="Almost Certain",5,IF(H36="likely",4,IF(H36="Possible",3,IF(H36="Unlikely",2,IF(H36="rare",1,"")))))</f>
      </c>
      <c r="J36" s="111"/>
      <c r="K36" s="112">
        <f>IF(J36="Catastrophic",5,IF(J36="Major",4,IF(J36="Moderate",3,IF(J36="Minor",2,IF(J36="Insignificant",1,"")))))</f>
      </c>
      <c r="L36" s="112">
        <f>IF(K36="","",K36+I36)</f>
      </c>
      <c r="M36" s="113">
        <f>IF(L36="","",IF(L36&lt;5,"Low",IF(AND(L36&gt;4,L36&lt;7),"Moderate",IF(L36=7,"Significant",IF(L36&gt;7,"High",)))))</f>
      </c>
      <c r="N36" s="68"/>
      <c r="O36" s="62"/>
      <c r="P36" s="69">
        <f t="shared" si="0"/>
      </c>
      <c r="Q36" s="62"/>
      <c r="R36" s="63">
        <f t="shared" si="1"/>
      </c>
      <c r="S36" s="63">
        <f t="shared" si="2"/>
      </c>
      <c r="T36" s="64">
        <f t="shared" si="3"/>
      </c>
      <c r="U36" s="65">
        <f>IF(L36="","",L36-S36)</f>
      </c>
      <c r="V36" s="70"/>
      <c r="W36" s="11"/>
      <c r="X36" s="11"/>
      <c r="Y36" s="11"/>
      <c r="Z36" s="11"/>
      <c r="AA36" s="12"/>
      <c r="AB36" s="12"/>
      <c r="AC36" s="12"/>
      <c r="AD36" s="12"/>
      <c r="AE36" s="12"/>
      <c r="AF36" s="12"/>
    </row>
    <row r="37" spans="1:32" s="13" customFormat="1" ht="49.5" customHeight="1">
      <c r="A37" s="6"/>
      <c r="B37" s="96"/>
      <c r="C37" s="96"/>
      <c r="D37" s="103"/>
      <c r="E37" s="96"/>
      <c r="F37" s="96"/>
      <c r="G37" s="96"/>
      <c r="H37" s="96"/>
      <c r="I37" s="100"/>
      <c r="J37" s="96"/>
      <c r="K37" s="100"/>
      <c r="L37" s="100"/>
      <c r="M37" s="107"/>
      <c r="N37" s="25"/>
      <c r="O37" s="19"/>
      <c r="P37" s="4">
        <f t="shared" si="0"/>
      </c>
      <c r="Q37" s="19"/>
      <c r="R37" s="20">
        <f t="shared" si="1"/>
      </c>
      <c r="S37" s="20">
        <f t="shared" si="2"/>
      </c>
      <c r="T37" s="41">
        <f t="shared" si="3"/>
      </c>
      <c r="U37" s="44">
        <f>IF(L36="","",L36-S37)</f>
      </c>
      <c r="V37" s="5"/>
      <c r="W37" s="11"/>
      <c r="X37" s="11"/>
      <c r="Y37" s="11"/>
      <c r="Z37" s="11"/>
      <c r="AA37" s="12"/>
      <c r="AB37" s="12"/>
      <c r="AC37" s="12"/>
      <c r="AD37" s="12"/>
      <c r="AE37" s="12"/>
      <c r="AF37" s="12"/>
    </row>
    <row r="38" spans="1:32" s="13" customFormat="1" ht="49.5" customHeight="1" thickBot="1">
      <c r="A38" s="6"/>
      <c r="B38" s="97"/>
      <c r="C38" s="98"/>
      <c r="D38" s="104"/>
      <c r="E38" s="98"/>
      <c r="F38" s="98"/>
      <c r="G38" s="98"/>
      <c r="H38" s="98"/>
      <c r="I38" s="101"/>
      <c r="J38" s="98"/>
      <c r="K38" s="101"/>
      <c r="L38" s="101"/>
      <c r="M38" s="108"/>
      <c r="N38" s="67"/>
      <c r="O38" s="56"/>
      <c r="P38" s="57">
        <f t="shared" si="0"/>
      </c>
      <c r="Q38" s="56"/>
      <c r="R38" s="57">
        <f t="shared" si="1"/>
      </c>
      <c r="S38" s="57">
        <f t="shared" si="2"/>
      </c>
      <c r="T38" s="58">
        <f t="shared" si="3"/>
      </c>
      <c r="U38" s="58">
        <f>IF(L36="","",L36-S38)</f>
      </c>
      <c r="V38" s="59"/>
      <c r="W38" s="11"/>
      <c r="X38" s="11"/>
      <c r="Y38" s="11"/>
      <c r="Z38" s="11"/>
      <c r="AA38" s="12"/>
      <c r="AB38" s="12"/>
      <c r="AC38" s="12"/>
      <c r="AD38" s="12"/>
      <c r="AE38" s="12"/>
      <c r="AF38" s="12"/>
    </row>
    <row r="39" spans="1:32" s="13" customFormat="1" ht="49.5" customHeight="1">
      <c r="A39" s="6"/>
      <c r="B39" s="95"/>
      <c r="C39" s="111"/>
      <c r="D39" s="102"/>
      <c r="E39" s="105"/>
      <c r="F39" s="111"/>
      <c r="G39" s="111"/>
      <c r="H39" s="111"/>
      <c r="I39" s="112">
        <f>IF(H39="Almost Certain",5,IF(H39="likely",4,IF(H39="Possible",3,IF(H39="Unlikely",2,IF(H39="rare",1,"")))))</f>
      </c>
      <c r="J39" s="111"/>
      <c r="K39" s="112">
        <f>IF(J39="Catastrophic",5,IF(J39="Major",4,IF(J39="Moderate",3,IF(J39="Minor",2,IF(J39="Insignificant",1,"")))))</f>
      </c>
      <c r="L39" s="112">
        <f>IF(K39="","",K39+I39)</f>
      </c>
      <c r="M39" s="113">
        <f>IF(L39="","",IF(L39&lt;5,"Low",IF(AND(L39&gt;4,L39&lt;7),"Moderate",IF(L39=7,"Significant",IF(L39&gt;7,"High",)))))</f>
      </c>
      <c r="N39" s="68"/>
      <c r="O39" s="62"/>
      <c r="P39" s="69">
        <f t="shared" si="0"/>
      </c>
      <c r="Q39" s="62"/>
      <c r="R39" s="63">
        <f t="shared" si="1"/>
      </c>
      <c r="S39" s="63">
        <f t="shared" si="2"/>
      </c>
      <c r="T39" s="64">
        <f t="shared" si="3"/>
      </c>
      <c r="U39" s="65">
        <f>IF(L39="","",L39-S39)</f>
      </c>
      <c r="V39" s="70"/>
      <c r="W39" s="11"/>
      <c r="X39" s="11"/>
      <c r="Y39" s="11"/>
      <c r="Z39" s="11"/>
      <c r="AA39" s="12"/>
      <c r="AB39" s="12"/>
      <c r="AC39" s="12"/>
      <c r="AD39" s="12"/>
      <c r="AE39" s="12"/>
      <c r="AF39" s="12"/>
    </row>
    <row r="40" spans="1:32" s="37" customFormat="1" ht="49.5" customHeight="1">
      <c r="A40" s="18" t="s">
        <v>15</v>
      </c>
      <c r="B40" s="96"/>
      <c r="C40" s="96"/>
      <c r="D40" s="103"/>
      <c r="E40" s="96"/>
      <c r="F40" s="96"/>
      <c r="G40" s="96"/>
      <c r="H40" s="96"/>
      <c r="I40" s="100"/>
      <c r="J40" s="96"/>
      <c r="K40" s="100"/>
      <c r="L40" s="100"/>
      <c r="M40" s="107"/>
      <c r="N40" s="34"/>
      <c r="O40" s="19"/>
      <c r="P40" s="20">
        <f t="shared" si="0"/>
      </c>
      <c r="Q40" s="19"/>
      <c r="R40" s="20">
        <f t="shared" si="1"/>
      </c>
      <c r="S40" s="20">
        <f t="shared" si="2"/>
      </c>
      <c r="T40" s="41">
        <f t="shared" si="3"/>
      </c>
      <c r="U40" s="44">
        <f>IF(L39="","",L39-S40)</f>
      </c>
      <c r="V40" s="5"/>
      <c r="W40" s="35"/>
      <c r="X40" s="35"/>
      <c r="Y40" s="35"/>
      <c r="Z40" s="35"/>
      <c r="AA40" s="36"/>
      <c r="AB40" s="36"/>
      <c r="AC40" s="36"/>
      <c r="AD40" s="36"/>
      <c r="AE40" s="36"/>
      <c r="AF40" s="36"/>
    </row>
    <row r="41" spans="1:32" s="37" customFormat="1" ht="49.5" customHeight="1" thickBot="1">
      <c r="A41" s="22"/>
      <c r="B41" s="97"/>
      <c r="C41" s="98"/>
      <c r="D41" s="104"/>
      <c r="E41" s="98"/>
      <c r="F41" s="98"/>
      <c r="G41" s="98"/>
      <c r="H41" s="98"/>
      <c r="I41" s="101"/>
      <c r="J41" s="98"/>
      <c r="K41" s="101"/>
      <c r="L41" s="101"/>
      <c r="M41" s="108"/>
      <c r="N41" s="55"/>
      <c r="O41" s="56"/>
      <c r="P41" s="57">
        <f t="shared" si="0"/>
      </c>
      <c r="Q41" s="56"/>
      <c r="R41" s="57">
        <f t="shared" si="1"/>
      </c>
      <c r="S41" s="57">
        <f t="shared" si="2"/>
      </c>
      <c r="T41" s="58">
        <f t="shared" si="3"/>
      </c>
      <c r="U41" s="58">
        <f>IF(L39="","",L39-S41)</f>
      </c>
      <c r="V41" s="59"/>
      <c r="W41" s="35"/>
      <c r="X41" s="35"/>
      <c r="Y41" s="35"/>
      <c r="Z41" s="35"/>
      <c r="AA41" s="36"/>
      <c r="AB41" s="36"/>
      <c r="AC41" s="36"/>
      <c r="AD41" s="36"/>
      <c r="AE41" s="36"/>
      <c r="AF41" s="36"/>
    </row>
    <row r="42" spans="1:32" s="37" customFormat="1" ht="49.5" customHeight="1">
      <c r="A42" s="17"/>
      <c r="B42" s="95"/>
      <c r="C42" s="111"/>
      <c r="D42" s="102"/>
      <c r="E42" s="105"/>
      <c r="F42" s="111"/>
      <c r="G42" s="111"/>
      <c r="H42" s="111"/>
      <c r="I42" s="112">
        <f>IF(H42="Almost Certain",5,IF(H42="likely",4,IF(H42="Possible",3,IF(H42="Unlikely",2,IF(H42="rare",1,"")))))</f>
      </c>
      <c r="J42" s="111"/>
      <c r="K42" s="112">
        <f>IF(J42="Catastrophic",5,IF(J42="Major",4,IF(J42="Moderate",3,IF(J42="Minor",2,IF(J42="Insignificant",1,"")))))</f>
      </c>
      <c r="L42" s="112">
        <f>IF(K42="","",K42+I42)</f>
      </c>
      <c r="M42" s="113">
        <f>IF(L42="","",IF(L42&lt;5,"Low",IF(AND(L42&gt;4,L42&lt;7),"Moderate",IF(L42=7,"Significant",IF(L42&gt;7,"High",)))))</f>
      </c>
      <c r="N42" s="61"/>
      <c r="O42" s="62"/>
      <c r="P42" s="63">
        <f t="shared" si="0"/>
      </c>
      <c r="Q42" s="62"/>
      <c r="R42" s="63">
        <f t="shared" si="1"/>
      </c>
      <c r="S42" s="63">
        <f t="shared" si="2"/>
      </c>
      <c r="T42" s="64">
        <f t="shared" si="3"/>
      </c>
      <c r="U42" s="65">
        <f>IF(L42="","",L42-S42)</f>
      </c>
      <c r="V42" s="70"/>
      <c r="W42" s="35"/>
      <c r="X42" s="35"/>
      <c r="Y42" s="35"/>
      <c r="Z42" s="35"/>
      <c r="AA42" s="36"/>
      <c r="AB42" s="36"/>
      <c r="AC42" s="36"/>
      <c r="AD42" s="36"/>
      <c r="AE42" s="36"/>
      <c r="AF42" s="36"/>
    </row>
    <row r="43" spans="1:32" s="13" customFormat="1" ht="49.5" customHeight="1">
      <c r="A43" s="6"/>
      <c r="B43" s="96"/>
      <c r="C43" s="96"/>
      <c r="D43" s="103"/>
      <c r="E43" s="96"/>
      <c r="F43" s="96"/>
      <c r="G43" s="96"/>
      <c r="H43" s="96"/>
      <c r="I43" s="100"/>
      <c r="J43" s="96"/>
      <c r="K43" s="100"/>
      <c r="L43" s="100"/>
      <c r="M43" s="107"/>
      <c r="N43" s="25"/>
      <c r="O43" s="19"/>
      <c r="P43" s="4">
        <f t="shared" si="0"/>
      </c>
      <c r="Q43" s="19"/>
      <c r="R43" s="20">
        <f t="shared" si="1"/>
      </c>
      <c r="S43" s="20">
        <f t="shared" si="2"/>
      </c>
      <c r="T43" s="41">
        <f t="shared" si="3"/>
      </c>
      <c r="U43" s="44">
        <f>IF(L42="","",L42-S43)</f>
      </c>
      <c r="V43" s="5"/>
      <c r="W43" s="11"/>
      <c r="X43" s="11"/>
      <c r="Y43" s="11"/>
      <c r="Z43" s="11"/>
      <c r="AA43" s="12"/>
      <c r="AB43" s="12"/>
      <c r="AC43" s="12"/>
      <c r="AD43" s="12"/>
      <c r="AE43" s="12"/>
      <c r="AF43" s="12"/>
    </row>
    <row r="44" spans="1:32" s="37" customFormat="1" ht="49.5" customHeight="1" thickBot="1">
      <c r="A44" s="18" t="s">
        <v>13</v>
      </c>
      <c r="B44" s="97"/>
      <c r="C44" s="98"/>
      <c r="D44" s="104"/>
      <c r="E44" s="98"/>
      <c r="F44" s="98"/>
      <c r="G44" s="98"/>
      <c r="H44" s="98"/>
      <c r="I44" s="101"/>
      <c r="J44" s="98"/>
      <c r="K44" s="101"/>
      <c r="L44" s="101"/>
      <c r="M44" s="108"/>
      <c r="N44" s="55"/>
      <c r="O44" s="56"/>
      <c r="P44" s="57">
        <f t="shared" si="0"/>
      </c>
      <c r="Q44" s="56"/>
      <c r="R44" s="57">
        <f t="shared" si="1"/>
      </c>
      <c r="S44" s="57">
        <f t="shared" si="2"/>
      </c>
      <c r="T44" s="58">
        <f t="shared" si="3"/>
      </c>
      <c r="U44" s="58">
        <f>IF(L42="","",L42-S44)</f>
      </c>
      <c r="V44" s="59"/>
      <c r="W44" s="35"/>
      <c r="X44" s="35"/>
      <c r="Y44" s="35"/>
      <c r="Z44" s="35"/>
      <c r="AA44" s="36"/>
      <c r="AB44" s="36"/>
      <c r="AC44" s="36"/>
      <c r="AD44" s="36"/>
      <c r="AE44" s="36"/>
      <c r="AF44" s="36"/>
    </row>
    <row r="45" spans="1:32" s="37" customFormat="1" ht="49.5" customHeight="1">
      <c r="A45" s="22"/>
      <c r="B45" s="95"/>
      <c r="C45" s="111"/>
      <c r="D45" s="102"/>
      <c r="E45" s="105"/>
      <c r="F45" s="111"/>
      <c r="G45" s="111"/>
      <c r="H45" s="111"/>
      <c r="I45" s="112">
        <f>IF(H45="Almost Certain",5,IF(H45="likely",4,IF(H45="Possible",3,IF(H45="Unlikely",2,IF(H45="rare",1,"")))))</f>
      </c>
      <c r="J45" s="111"/>
      <c r="K45" s="112">
        <f>IF(J45="Catastrophic",5,IF(J45="Major",4,IF(J45="Moderate",3,IF(J45="Minor",2,IF(J45="Insignificant",1,"")))))</f>
      </c>
      <c r="L45" s="112">
        <f>IF(K45="","",K45+I45)</f>
      </c>
      <c r="M45" s="113">
        <f>IF(L45="","",IF(L45&lt;5,"Low",IF(AND(L45&gt;4,L45&lt;7),"Moderate",IF(L45=7,"Significant",IF(L45&gt;7,"High",)))))</f>
      </c>
      <c r="N45" s="61"/>
      <c r="O45" s="62"/>
      <c r="P45" s="63">
        <f t="shared" si="0"/>
      </c>
      <c r="Q45" s="62"/>
      <c r="R45" s="63">
        <f t="shared" si="1"/>
      </c>
      <c r="S45" s="63">
        <f t="shared" si="2"/>
      </c>
      <c r="T45" s="64">
        <f t="shared" si="3"/>
      </c>
      <c r="U45" s="65">
        <f>IF(L45="","",L45-S45)</f>
      </c>
      <c r="V45" s="70"/>
      <c r="W45" s="35"/>
      <c r="X45" s="35"/>
      <c r="Y45" s="35"/>
      <c r="Z45" s="35"/>
      <c r="AA45" s="36"/>
      <c r="AB45" s="36"/>
      <c r="AC45" s="36"/>
      <c r="AD45" s="36"/>
      <c r="AE45" s="36"/>
      <c r="AF45" s="36"/>
    </row>
    <row r="46" spans="1:32" s="37" customFormat="1" ht="49.5" customHeight="1">
      <c r="A46" s="17"/>
      <c r="B46" s="96"/>
      <c r="C46" s="96"/>
      <c r="D46" s="103"/>
      <c r="E46" s="96"/>
      <c r="F46" s="96"/>
      <c r="G46" s="96"/>
      <c r="H46" s="96"/>
      <c r="I46" s="100"/>
      <c r="J46" s="96"/>
      <c r="K46" s="100"/>
      <c r="L46" s="100"/>
      <c r="M46" s="107"/>
      <c r="N46" s="34"/>
      <c r="O46" s="19"/>
      <c r="P46" s="20">
        <f t="shared" si="0"/>
      </c>
      <c r="Q46" s="19"/>
      <c r="R46" s="20">
        <f t="shared" si="1"/>
      </c>
      <c r="S46" s="20">
        <f t="shared" si="2"/>
      </c>
      <c r="T46" s="41">
        <f t="shared" si="3"/>
      </c>
      <c r="U46" s="44">
        <f>IF(L45="","",L45-S46)</f>
      </c>
      <c r="V46" s="5"/>
      <c r="W46" s="35"/>
      <c r="X46" s="35"/>
      <c r="Y46" s="35"/>
      <c r="Z46" s="35"/>
      <c r="AA46" s="36"/>
      <c r="AB46" s="36"/>
      <c r="AC46" s="36"/>
      <c r="AD46" s="36"/>
      <c r="AE46" s="36"/>
      <c r="AF46" s="36"/>
    </row>
    <row r="47" spans="1:32" s="37" customFormat="1" ht="49.5" customHeight="1" thickBot="1">
      <c r="A47" s="18" t="s">
        <v>10</v>
      </c>
      <c r="B47" s="97"/>
      <c r="C47" s="98"/>
      <c r="D47" s="104"/>
      <c r="E47" s="98"/>
      <c r="F47" s="98"/>
      <c r="G47" s="98"/>
      <c r="H47" s="98"/>
      <c r="I47" s="101"/>
      <c r="J47" s="98"/>
      <c r="K47" s="101"/>
      <c r="L47" s="101"/>
      <c r="M47" s="108"/>
      <c r="N47" s="55"/>
      <c r="O47" s="56"/>
      <c r="P47" s="57">
        <f t="shared" si="0"/>
      </c>
      <c r="Q47" s="56"/>
      <c r="R47" s="57">
        <f t="shared" si="1"/>
      </c>
      <c r="S47" s="57">
        <f t="shared" si="2"/>
      </c>
      <c r="T47" s="58">
        <f t="shared" si="3"/>
      </c>
      <c r="U47" s="58">
        <f>IF(L45="","",L45-S47)</f>
      </c>
      <c r="V47" s="59"/>
      <c r="W47" s="35"/>
      <c r="X47" s="35"/>
      <c r="Y47" s="35"/>
      <c r="Z47" s="35"/>
      <c r="AA47" s="36"/>
      <c r="AB47" s="36"/>
      <c r="AC47" s="36"/>
      <c r="AD47" s="36"/>
      <c r="AE47" s="36"/>
      <c r="AF47" s="36"/>
    </row>
    <row r="48" spans="1:32" s="37" customFormat="1" ht="49.5" customHeight="1">
      <c r="A48" s="22"/>
      <c r="B48" s="95"/>
      <c r="C48" s="111"/>
      <c r="D48" s="102"/>
      <c r="E48" s="105"/>
      <c r="F48" s="111"/>
      <c r="G48" s="111"/>
      <c r="H48" s="111"/>
      <c r="I48" s="112">
        <f>IF(H48="Almost Certain",5,IF(H48="likely",4,IF(H48="Possible",3,IF(H48="Unlikely",2,IF(H48="rare",1,"")))))</f>
      </c>
      <c r="J48" s="111"/>
      <c r="K48" s="112">
        <f>IF(J48="Catastrophic",5,IF(J48="Major",4,IF(J48="Moderate",3,IF(J48="Minor",2,IF(J48="Insignificant",1,"")))))</f>
      </c>
      <c r="L48" s="112">
        <f>IF(K48="","",K48+I48)</f>
      </c>
      <c r="M48" s="113">
        <f>IF(L48="","",IF(L48&lt;5,"Low",IF(AND(L48&gt;4,L48&lt;7),"Moderate",IF(L48=7,"Significant",IF(L48&gt;7,"High",)))))</f>
      </c>
      <c r="N48" s="61"/>
      <c r="O48" s="62"/>
      <c r="P48" s="63">
        <f t="shared" si="0"/>
      </c>
      <c r="Q48" s="62"/>
      <c r="R48" s="63">
        <f t="shared" si="1"/>
      </c>
      <c r="S48" s="63">
        <f t="shared" si="2"/>
      </c>
      <c r="T48" s="64">
        <f t="shared" si="3"/>
      </c>
      <c r="U48" s="65">
        <f>IF(L48="","",L48-S48)</f>
      </c>
      <c r="V48" s="70"/>
      <c r="W48" s="35"/>
      <c r="X48" s="35"/>
      <c r="Y48" s="35"/>
      <c r="Z48" s="35"/>
      <c r="AA48" s="36"/>
      <c r="AB48" s="36"/>
      <c r="AC48" s="36"/>
      <c r="AD48" s="36"/>
      <c r="AE48" s="36"/>
      <c r="AF48" s="36"/>
    </row>
    <row r="49" spans="1:32" s="37" customFormat="1" ht="49.5" customHeight="1">
      <c r="A49" s="17"/>
      <c r="B49" s="96"/>
      <c r="C49" s="96"/>
      <c r="D49" s="103"/>
      <c r="E49" s="96"/>
      <c r="F49" s="96"/>
      <c r="G49" s="96"/>
      <c r="H49" s="96"/>
      <c r="I49" s="100"/>
      <c r="J49" s="96"/>
      <c r="K49" s="100"/>
      <c r="L49" s="100"/>
      <c r="M49" s="107"/>
      <c r="N49" s="48"/>
      <c r="O49" s="19"/>
      <c r="P49" s="20">
        <f t="shared" si="0"/>
      </c>
      <c r="Q49" s="19"/>
      <c r="R49" s="20">
        <f t="shared" si="1"/>
      </c>
      <c r="S49" s="20">
        <f t="shared" si="2"/>
      </c>
      <c r="T49" s="41">
        <f t="shared" si="3"/>
      </c>
      <c r="U49" s="44">
        <f>IF(L48="","",L48-S49)</f>
      </c>
      <c r="V49" s="5"/>
      <c r="W49" s="35"/>
      <c r="X49" s="35"/>
      <c r="Y49" s="35"/>
      <c r="Z49" s="35"/>
      <c r="AA49" s="36"/>
      <c r="AB49" s="36"/>
      <c r="AC49" s="36"/>
      <c r="AD49" s="36"/>
      <c r="AE49" s="36"/>
      <c r="AF49" s="36"/>
    </row>
    <row r="50" spans="1:32" s="37" customFormat="1" ht="49.5" customHeight="1" thickBot="1">
      <c r="A50" s="18" t="s">
        <v>16</v>
      </c>
      <c r="B50" s="97"/>
      <c r="C50" s="98"/>
      <c r="D50" s="104"/>
      <c r="E50" s="98"/>
      <c r="F50" s="98"/>
      <c r="G50" s="98"/>
      <c r="H50" s="98"/>
      <c r="I50" s="101"/>
      <c r="J50" s="98"/>
      <c r="K50" s="101"/>
      <c r="L50" s="101"/>
      <c r="M50" s="108"/>
      <c r="N50" s="55"/>
      <c r="O50" s="56"/>
      <c r="P50" s="57">
        <f t="shared" si="0"/>
      </c>
      <c r="Q50" s="56"/>
      <c r="R50" s="57">
        <f t="shared" si="1"/>
      </c>
      <c r="S50" s="57">
        <f t="shared" si="2"/>
      </c>
      <c r="T50" s="58">
        <f t="shared" si="3"/>
      </c>
      <c r="U50" s="58">
        <f>IF(L48="","",L48-S50)</f>
      </c>
      <c r="V50" s="59"/>
      <c r="W50" s="35"/>
      <c r="X50" s="35"/>
      <c r="Y50" s="35"/>
      <c r="Z50" s="35"/>
      <c r="AA50" s="36"/>
      <c r="AB50" s="36"/>
      <c r="AC50" s="36"/>
      <c r="AD50" s="36"/>
      <c r="AE50" s="36"/>
      <c r="AF50" s="36"/>
    </row>
    <row r="51" spans="1:32" s="37" customFormat="1" ht="49.5" customHeight="1">
      <c r="A51" s="22"/>
      <c r="B51" s="95"/>
      <c r="C51" s="111"/>
      <c r="D51" s="102"/>
      <c r="E51" s="105"/>
      <c r="F51" s="111"/>
      <c r="G51" s="111"/>
      <c r="H51" s="111"/>
      <c r="I51" s="112">
        <f>IF(H51="Almost Certain",5,IF(H51="likely",4,IF(H51="Possible",3,IF(H51="Unlikely",2,IF(H51="rare",1,"")))))</f>
      </c>
      <c r="J51" s="111"/>
      <c r="K51" s="112">
        <f>IF(J51="Catastrophic",5,IF(J51="Major",4,IF(J51="Moderate",3,IF(J51="Minor",2,IF(J51="Insignificant",1,"")))))</f>
      </c>
      <c r="L51" s="112">
        <f>IF(K51="","",K51+I51)</f>
      </c>
      <c r="M51" s="113">
        <f>IF(L51="","",IF(L51&lt;5,"Low",IF(AND(L51&gt;4,L51&lt;7),"Moderate",IF(L51=7,"Significant",IF(L51&gt;7,"High",)))))</f>
      </c>
      <c r="N51" s="61"/>
      <c r="O51" s="62"/>
      <c r="P51" s="63">
        <f t="shared" si="0"/>
      </c>
      <c r="Q51" s="62"/>
      <c r="R51" s="63">
        <f t="shared" si="1"/>
      </c>
      <c r="S51" s="63">
        <f t="shared" si="2"/>
      </c>
      <c r="T51" s="64">
        <f t="shared" si="3"/>
      </c>
      <c r="U51" s="65">
        <f>IF(L51="","",L51-S51)</f>
      </c>
      <c r="V51" s="70"/>
      <c r="W51" s="35"/>
      <c r="X51" s="35"/>
      <c r="Y51" s="35"/>
      <c r="Z51" s="35"/>
      <c r="AA51" s="36"/>
      <c r="AB51" s="36"/>
      <c r="AC51" s="36"/>
      <c r="AD51" s="36"/>
      <c r="AE51" s="36"/>
      <c r="AF51" s="36"/>
    </row>
    <row r="52" spans="1:32" s="37" customFormat="1" ht="49.5" customHeight="1">
      <c r="A52" s="17"/>
      <c r="B52" s="96"/>
      <c r="C52" s="96"/>
      <c r="D52" s="103"/>
      <c r="E52" s="96"/>
      <c r="F52" s="96"/>
      <c r="G52" s="96"/>
      <c r="H52" s="96"/>
      <c r="I52" s="100"/>
      <c r="J52" s="96"/>
      <c r="K52" s="100"/>
      <c r="L52" s="100"/>
      <c r="M52" s="107"/>
      <c r="N52" s="48"/>
      <c r="O52" s="19"/>
      <c r="P52" s="20">
        <f t="shared" si="0"/>
      </c>
      <c r="Q52" s="19"/>
      <c r="R52" s="20">
        <f t="shared" si="1"/>
      </c>
      <c r="S52" s="20">
        <f t="shared" si="2"/>
      </c>
      <c r="T52" s="41">
        <f t="shared" si="3"/>
      </c>
      <c r="U52" s="44">
        <f>IF(L51="","",L51-S52)</f>
      </c>
      <c r="V52" s="5"/>
      <c r="W52" s="35"/>
      <c r="X52" s="35"/>
      <c r="Y52" s="35"/>
      <c r="Z52" s="35"/>
      <c r="AA52" s="36"/>
      <c r="AB52" s="36"/>
      <c r="AC52" s="36"/>
      <c r="AD52" s="36"/>
      <c r="AE52" s="36"/>
      <c r="AF52" s="36"/>
    </row>
    <row r="53" spans="1:32" s="13" customFormat="1" ht="49.5" customHeight="1" thickBot="1">
      <c r="A53" s="6"/>
      <c r="B53" s="97"/>
      <c r="C53" s="98"/>
      <c r="D53" s="104"/>
      <c r="E53" s="98"/>
      <c r="F53" s="98"/>
      <c r="G53" s="98"/>
      <c r="H53" s="98"/>
      <c r="I53" s="101"/>
      <c r="J53" s="98"/>
      <c r="K53" s="101"/>
      <c r="L53" s="101"/>
      <c r="M53" s="108"/>
      <c r="N53" s="67"/>
      <c r="O53" s="56"/>
      <c r="P53" s="57">
        <f t="shared" si="0"/>
      </c>
      <c r="Q53" s="56"/>
      <c r="R53" s="57">
        <f t="shared" si="1"/>
      </c>
      <c r="S53" s="57">
        <f t="shared" si="2"/>
      </c>
      <c r="T53" s="58">
        <f t="shared" si="3"/>
      </c>
      <c r="U53" s="58">
        <f>IF(L51="","",L51-S53)</f>
      </c>
      <c r="V53" s="59"/>
      <c r="W53" s="11"/>
      <c r="X53" s="11"/>
      <c r="Y53" s="11"/>
      <c r="Z53" s="11"/>
      <c r="AA53" s="12"/>
      <c r="AB53" s="12"/>
      <c r="AC53" s="12"/>
      <c r="AD53" s="12"/>
      <c r="AE53" s="12"/>
      <c r="AF53" s="12"/>
    </row>
    <row r="54" spans="1:32" s="37" customFormat="1" ht="49.5" customHeight="1">
      <c r="A54" s="18" t="s">
        <v>12</v>
      </c>
      <c r="B54" s="95"/>
      <c r="C54" s="111"/>
      <c r="D54" s="102"/>
      <c r="E54" s="105"/>
      <c r="F54" s="111"/>
      <c r="G54" s="111"/>
      <c r="H54" s="111"/>
      <c r="I54" s="112">
        <f>IF(H54="Almost Certain",5,IF(H54="likely",4,IF(H54="Possible",3,IF(H54="Unlikely",2,IF(H54="rare",1,"")))))</f>
      </c>
      <c r="J54" s="111"/>
      <c r="K54" s="112">
        <f>IF(J54="Catastrophic",5,IF(J54="Major",4,IF(J54="Moderate",3,IF(J54="Minor",2,IF(J54="Insignificant",1,"")))))</f>
      </c>
      <c r="L54" s="112">
        <f>IF(K54="","",K54+I54)</f>
      </c>
      <c r="M54" s="113">
        <f>IF(L54="","",IF(L54&lt;5,"Low",IF(AND(L54&gt;4,L54&lt;7),"Moderate",IF(L54=7,"Significant",IF(L54&gt;7,"High",)))))</f>
      </c>
      <c r="N54" s="61"/>
      <c r="O54" s="62"/>
      <c r="P54" s="63">
        <f t="shared" si="0"/>
      </c>
      <c r="Q54" s="62"/>
      <c r="R54" s="63">
        <f t="shared" si="1"/>
      </c>
      <c r="S54" s="63">
        <f t="shared" si="2"/>
      </c>
      <c r="T54" s="64">
        <f t="shared" si="3"/>
      </c>
      <c r="U54" s="65">
        <f>IF(L54="","",L54-S54)</f>
      </c>
      <c r="V54" s="71"/>
      <c r="W54" s="36"/>
      <c r="X54" s="36"/>
      <c r="Y54" s="36"/>
      <c r="Z54" s="36"/>
      <c r="AA54" s="36"/>
      <c r="AB54" s="36"/>
      <c r="AC54" s="36"/>
      <c r="AD54" s="36"/>
      <c r="AE54" s="36"/>
      <c r="AF54" s="36"/>
    </row>
    <row r="55" spans="1:32" s="37" customFormat="1" ht="49.5" customHeight="1">
      <c r="A55" s="22"/>
      <c r="B55" s="96"/>
      <c r="C55" s="96"/>
      <c r="D55" s="103"/>
      <c r="E55" s="96"/>
      <c r="F55" s="96"/>
      <c r="G55" s="96"/>
      <c r="H55" s="96"/>
      <c r="I55" s="100"/>
      <c r="J55" s="96"/>
      <c r="K55" s="100"/>
      <c r="L55" s="100"/>
      <c r="M55" s="107"/>
      <c r="N55" s="48"/>
      <c r="O55" s="19"/>
      <c r="P55" s="20">
        <f t="shared" si="0"/>
      </c>
      <c r="Q55" s="19"/>
      <c r="R55" s="20">
        <f t="shared" si="1"/>
      </c>
      <c r="S55" s="20">
        <f t="shared" si="2"/>
      </c>
      <c r="T55" s="41">
        <f t="shared" si="3"/>
      </c>
      <c r="U55" s="44">
        <f>IF(L54="","",L54-S55)</f>
      </c>
      <c r="V55" s="7"/>
      <c r="W55" s="36"/>
      <c r="X55" s="36"/>
      <c r="Y55" s="36"/>
      <c r="Z55" s="36"/>
      <c r="AA55" s="36"/>
      <c r="AB55" s="36"/>
      <c r="AC55" s="36"/>
      <c r="AD55" s="36"/>
      <c r="AE55" s="36"/>
      <c r="AF55" s="36"/>
    </row>
    <row r="56" spans="1:32" s="37" customFormat="1" ht="49.5" customHeight="1" thickBot="1">
      <c r="A56" s="17"/>
      <c r="B56" s="97"/>
      <c r="C56" s="98"/>
      <c r="D56" s="104"/>
      <c r="E56" s="98"/>
      <c r="F56" s="98"/>
      <c r="G56" s="98"/>
      <c r="H56" s="98"/>
      <c r="I56" s="101"/>
      <c r="J56" s="98"/>
      <c r="K56" s="101"/>
      <c r="L56" s="101"/>
      <c r="M56" s="108"/>
      <c r="N56" s="67"/>
      <c r="O56" s="56"/>
      <c r="P56" s="57">
        <f t="shared" si="0"/>
      </c>
      <c r="Q56" s="56"/>
      <c r="R56" s="57">
        <f t="shared" si="1"/>
      </c>
      <c r="S56" s="57">
        <f t="shared" si="2"/>
      </c>
      <c r="T56" s="58">
        <f t="shared" si="3"/>
      </c>
      <c r="U56" s="58">
        <f>IF(L54="","",L54-S56)</f>
      </c>
      <c r="V56" s="72"/>
      <c r="W56" s="36"/>
      <c r="X56" s="36"/>
      <c r="Y56" s="36"/>
      <c r="Z56" s="36"/>
      <c r="AA56" s="36"/>
      <c r="AB56" s="36"/>
      <c r="AC56" s="36"/>
      <c r="AD56" s="36"/>
      <c r="AE56" s="36"/>
      <c r="AF56" s="36"/>
    </row>
    <row r="57" spans="1:32" s="13" customFormat="1" ht="49.5" customHeight="1">
      <c r="A57" s="3"/>
      <c r="B57" s="95"/>
      <c r="C57" s="96"/>
      <c r="D57" s="102"/>
      <c r="E57" s="105"/>
      <c r="F57" s="96"/>
      <c r="G57" s="96"/>
      <c r="H57" s="96"/>
      <c r="I57" s="100">
        <f>IF(H57="Almost Certain",5,IF(H57="likely",4,IF(H57="Possible",3,IF(H57="Unlikely",2,IF(H57="rare",1,"")))))</f>
      </c>
      <c r="J57" s="96"/>
      <c r="K57" s="100">
        <f>IF(J57="Catastrophic",5,IF(J57="Major",4,IF(J57="Moderate",3,IF(J57="Minor",2,IF(J57="Insignificant",1,"")))))</f>
      </c>
      <c r="L57" s="100">
        <f>IF(K57="","",K57+I57)</f>
      </c>
      <c r="M57" s="107">
        <f>IF(L57="","",IF(L57&lt;5,"Low",IF(AND(L57&gt;4,L57&lt;7),"Moderate",IF(L57=7,"Significant",IF(L57&gt;7,"High",)))))</f>
      </c>
      <c r="N57" s="61"/>
      <c r="O57" s="62"/>
      <c r="P57" s="63">
        <f t="shared" si="0"/>
      </c>
      <c r="Q57" s="62"/>
      <c r="R57" s="63">
        <f t="shared" si="1"/>
      </c>
      <c r="S57" s="63">
        <f t="shared" si="2"/>
      </c>
      <c r="T57" s="64">
        <f t="shared" si="3"/>
      </c>
      <c r="U57" s="65">
        <f>IF(L57="","",L57-S57)</f>
      </c>
      <c r="V57" s="71"/>
      <c r="W57" s="12"/>
      <c r="X57" s="12"/>
      <c r="Y57" s="12"/>
      <c r="Z57" s="12"/>
      <c r="AA57" s="12"/>
      <c r="AB57" s="12"/>
      <c r="AC57" s="12"/>
      <c r="AD57" s="12"/>
      <c r="AE57" s="12"/>
      <c r="AF57" s="12"/>
    </row>
    <row r="58" spans="1:32" s="13" customFormat="1" ht="49.5" customHeight="1" thickBot="1">
      <c r="A58" s="8"/>
      <c r="B58" s="96"/>
      <c r="C58" s="96"/>
      <c r="D58" s="103"/>
      <c r="E58" s="96"/>
      <c r="F58" s="96"/>
      <c r="G58" s="96"/>
      <c r="H58" s="96"/>
      <c r="I58" s="100"/>
      <c r="J58" s="96"/>
      <c r="K58" s="100"/>
      <c r="L58" s="100"/>
      <c r="M58" s="107"/>
      <c r="N58" s="48"/>
      <c r="O58" s="19"/>
      <c r="P58" s="20">
        <f t="shared" si="0"/>
      </c>
      <c r="Q58" s="19"/>
      <c r="R58" s="20">
        <f t="shared" si="1"/>
      </c>
      <c r="S58" s="20">
        <f t="shared" si="2"/>
      </c>
      <c r="T58" s="41">
        <f t="shared" si="3"/>
      </c>
      <c r="U58" s="44">
        <f>IF(L57="","",L57-S58)</f>
      </c>
      <c r="V58" s="7"/>
      <c r="W58" s="12"/>
      <c r="X58" s="12"/>
      <c r="Y58" s="12"/>
      <c r="Z58" s="12"/>
      <c r="AA58" s="12"/>
      <c r="AB58" s="12"/>
      <c r="AC58" s="12"/>
      <c r="AD58" s="12"/>
      <c r="AE58" s="12"/>
      <c r="AF58" s="12"/>
    </row>
    <row r="59" spans="1:32" s="13" customFormat="1" ht="49.5" customHeight="1" thickBot="1">
      <c r="A59" s="12"/>
      <c r="B59" s="97"/>
      <c r="C59" s="97"/>
      <c r="D59" s="104"/>
      <c r="E59" s="98"/>
      <c r="F59" s="97"/>
      <c r="G59" s="97"/>
      <c r="H59" s="97"/>
      <c r="I59" s="109"/>
      <c r="J59" s="97"/>
      <c r="K59" s="109"/>
      <c r="L59" s="109"/>
      <c r="M59" s="110"/>
      <c r="N59" s="67"/>
      <c r="O59" s="56"/>
      <c r="P59" s="57">
        <f t="shared" si="0"/>
      </c>
      <c r="Q59" s="56"/>
      <c r="R59" s="57">
        <f t="shared" si="1"/>
      </c>
      <c r="S59" s="57">
        <f t="shared" si="2"/>
      </c>
      <c r="T59" s="58">
        <f t="shared" si="3"/>
      </c>
      <c r="U59" s="58">
        <f>IF(L57="","",L57-S59)</f>
      </c>
      <c r="V59" s="72"/>
      <c r="W59" s="11"/>
      <c r="X59" s="11"/>
      <c r="Y59" s="11"/>
      <c r="Z59" s="11"/>
      <c r="AA59" s="12"/>
      <c r="AB59" s="12"/>
      <c r="AC59" s="12"/>
      <c r="AD59" s="12"/>
      <c r="AE59" s="12"/>
      <c r="AF59" s="12"/>
    </row>
    <row r="60" spans="1:32" s="13" customFormat="1" ht="49.5" customHeight="1">
      <c r="A60" s="12"/>
      <c r="B60" s="95"/>
      <c r="C60" s="95"/>
      <c r="D60" s="102"/>
      <c r="E60" s="105"/>
      <c r="F60" s="95"/>
      <c r="G60" s="95"/>
      <c r="H60" s="95"/>
      <c r="I60" s="99">
        <f>IF(H60="Almost Certain",5,IF(H60="likely",4,IF(H60="Possible",3,IF(H60="Unlikely",2,IF(H60="rare",1,"")))))</f>
      </c>
      <c r="J60" s="95"/>
      <c r="K60" s="99">
        <f>IF(J60="Catastrophic",5,IF(J60="Major",4,IF(J60="Moderate",3,IF(J60="Minor",2,IF(J60="Insignificant",1,"")))))</f>
      </c>
      <c r="L60" s="99">
        <f>IF(K60="","",K60+I60)</f>
      </c>
      <c r="M60" s="106">
        <f>IF(L60="","",IF(L60&lt;5,"Low",IF(AND(L60&gt;4,L60&lt;7),"Moderate",IF(L60=7,"Significant",IF(L60&gt;7,"High",)))))</f>
      </c>
      <c r="N60" s="61"/>
      <c r="O60" s="62"/>
      <c r="P60" s="63">
        <f t="shared" si="0"/>
      </c>
      <c r="Q60" s="62"/>
      <c r="R60" s="63">
        <f t="shared" si="1"/>
      </c>
      <c r="S60" s="63">
        <f t="shared" si="2"/>
      </c>
      <c r="T60" s="64">
        <f t="shared" si="3"/>
      </c>
      <c r="U60" s="65">
        <f>IF(L60="","",L60-S60)</f>
      </c>
      <c r="V60" s="71"/>
      <c r="W60" s="11"/>
      <c r="X60" s="11"/>
      <c r="Y60" s="11"/>
      <c r="Z60" s="11"/>
      <c r="AA60" s="12"/>
      <c r="AB60" s="12"/>
      <c r="AC60" s="12"/>
      <c r="AD60" s="12"/>
      <c r="AE60" s="12"/>
      <c r="AF60" s="12"/>
    </row>
    <row r="61" spans="1:32" s="13" customFormat="1" ht="49.5" customHeight="1">
      <c r="A61" s="12"/>
      <c r="B61" s="96"/>
      <c r="C61" s="96"/>
      <c r="D61" s="103"/>
      <c r="E61" s="96"/>
      <c r="F61" s="96"/>
      <c r="G61" s="96"/>
      <c r="H61" s="96"/>
      <c r="I61" s="100"/>
      <c r="J61" s="96"/>
      <c r="K61" s="100"/>
      <c r="L61" s="100"/>
      <c r="M61" s="107"/>
      <c r="N61" s="48"/>
      <c r="O61" s="19"/>
      <c r="P61" s="20">
        <f t="shared" si="0"/>
      </c>
      <c r="Q61" s="19"/>
      <c r="R61" s="20">
        <f t="shared" si="1"/>
      </c>
      <c r="S61" s="20">
        <f t="shared" si="2"/>
      </c>
      <c r="T61" s="41">
        <f t="shared" si="3"/>
      </c>
      <c r="U61" s="44">
        <f>IF(L60="","",L60-S61)</f>
      </c>
      <c r="V61" s="7"/>
      <c r="W61" s="11"/>
      <c r="X61" s="11"/>
      <c r="Y61" s="11"/>
      <c r="Z61" s="11"/>
      <c r="AA61" s="12"/>
      <c r="AB61" s="12"/>
      <c r="AC61" s="12"/>
      <c r="AD61" s="12"/>
      <c r="AE61" s="12"/>
      <c r="AF61" s="12"/>
    </row>
    <row r="62" spans="1:32" s="13" customFormat="1" ht="49.5" customHeight="1" thickBot="1">
      <c r="A62" s="12"/>
      <c r="B62" s="97"/>
      <c r="C62" s="97"/>
      <c r="D62" s="104"/>
      <c r="E62" s="98"/>
      <c r="F62" s="97"/>
      <c r="G62" s="97"/>
      <c r="H62" s="97"/>
      <c r="I62" s="109"/>
      <c r="J62" s="97"/>
      <c r="K62" s="109"/>
      <c r="L62" s="109"/>
      <c r="M62" s="110"/>
      <c r="N62" s="67"/>
      <c r="O62" s="56"/>
      <c r="P62" s="57">
        <f t="shared" si="0"/>
      </c>
      <c r="Q62" s="56"/>
      <c r="R62" s="57">
        <f t="shared" si="1"/>
      </c>
      <c r="S62" s="57">
        <f t="shared" si="2"/>
      </c>
      <c r="T62" s="58">
        <f t="shared" si="3"/>
      </c>
      <c r="U62" s="58">
        <f>IF(L60="","",L60-S62)</f>
      </c>
      <c r="V62" s="72"/>
      <c r="W62" s="11"/>
      <c r="X62" s="11"/>
      <c r="Y62" s="11"/>
      <c r="Z62" s="11"/>
      <c r="AA62" s="12"/>
      <c r="AB62" s="12"/>
      <c r="AC62" s="12"/>
      <c r="AD62" s="12"/>
      <c r="AE62" s="12"/>
      <c r="AF62" s="12"/>
    </row>
    <row r="63" spans="1:32" s="13" customFormat="1" ht="49.5" customHeight="1">
      <c r="A63" s="12"/>
      <c r="B63" s="95"/>
      <c r="C63" s="95"/>
      <c r="D63" s="102"/>
      <c r="E63" s="105"/>
      <c r="F63" s="95"/>
      <c r="G63" s="95"/>
      <c r="H63" s="95"/>
      <c r="I63" s="99">
        <f>IF(H63="Almost Certain",5,IF(H63="likely",4,IF(H63="Possible",3,IF(H63="Unlikely",2,IF(H63="rare",1,"")))))</f>
      </c>
      <c r="J63" s="95"/>
      <c r="K63" s="99">
        <f>IF(J63="Catastrophic",5,IF(J63="Major",4,IF(J63="Moderate",3,IF(J63="Minor",2,IF(J63="Insignificant",1,"")))))</f>
      </c>
      <c r="L63" s="99">
        <f>IF(K63="","",K63+I63)</f>
      </c>
      <c r="M63" s="106">
        <f>IF(L63="","",IF(L63&lt;5,"Low",IF(AND(L63&gt;4,L63&lt;7),"Moderate",IF(L63=7,"Significant",IF(L63&gt;7,"High",)))))</f>
      </c>
      <c r="N63" s="61"/>
      <c r="O63" s="62"/>
      <c r="P63" s="63">
        <f t="shared" si="0"/>
      </c>
      <c r="Q63" s="62"/>
      <c r="R63" s="63">
        <f t="shared" si="1"/>
      </c>
      <c r="S63" s="63">
        <f t="shared" si="2"/>
      </c>
      <c r="T63" s="64">
        <f t="shared" si="3"/>
      </c>
      <c r="U63" s="65">
        <f>IF(L63="","",L63-S63)</f>
      </c>
      <c r="V63" s="71"/>
      <c r="W63" s="11"/>
      <c r="X63" s="11"/>
      <c r="Y63" s="11"/>
      <c r="Z63" s="11"/>
      <c r="AA63" s="12"/>
      <c r="AB63" s="12"/>
      <c r="AC63" s="12"/>
      <c r="AD63" s="12"/>
      <c r="AE63" s="12"/>
      <c r="AF63" s="12"/>
    </row>
    <row r="64" spans="1:32" s="13" customFormat="1" ht="49.5" customHeight="1">
      <c r="A64" s="12"/>
      <c r="B64" s="96"/>
      <c r="C64" s="96"/>
      <c r="D64" s="103"/>
      <c r="E64" s="96"/>
      <c r="F64" s="96"/>
      <c r="G64" s="96"/>
      <c r="H64" s="96"/>
      <c r="I64" s="100"/>
      <c r="J64" s="96"/>
      <c r="K64" s="100"/>
      <c r="L64" s="100"/>
      <c r="M64" s="107"/>
      <c r="N64" s="48"/>
      <c r="O64" s="19"/>
      <c r="P64" s="20">
        <f t="shared" si="0"/>
      </c>
      <c r="Q64" s="19"/>
      <c r="R64" s="20">
        <f t="shared" si="1"/>
      </c>
      <c r="S64" s="20">
        <f t="shared" si="2"/>
      </c>
      <c r="T64" s="41">
        <f t="shared" si="3"/>
      </c>
      <c r="U64" s="44">
        <f>IF(L63="","",L63-S64)</f>
      </c>
      <c r="V64" s="7"/>
      <c r="W64" s="11"/>
      <c r="X64" s="11"/>
      <c r="Y64" s="11"/>
      <c r="Z64" s="11"/>
      <c r="AA64" s="12"/>
      <c r="AB64" s="12"/>
      <c r="AC64" s="12"/>
      <c r="AD64" s="12"/>
      <c r="AE64" s="12"/>
      <c r="AF64" s="12"/>
    </row>
    <row r="65" spans="1:32" s="13" customFormat="1" ht="49.5" customHeight="1" thickBot="1">
      <c r="A65" s="12"/>
      <c r="B65" s="97"/>
      <c r="C65" s="97"/>
      <c r="D65" s="104"/>
      <c r="E65" s="98"/>
      <c r="F65" s="97"/>
      <c r="G65" s="97"/>
      <c r="H65" s="97"/>
      <c r="I65" s="109"/>
      <c r="J65" s="97"/>
      <c r="K65" s="109"/>
      <c r="L65" s="109"/>
      <c r="M65" s="110"/>
      <c r="N65" s="67"/>
      <c r="O65" s="56"/>
      <c r="P65" s="57">
        <f t="shared" si="0"/>
      </c>
      <c r="Q65" s="56"/>
      <c r="R65" s="57">
        <f t="shared" si="1"/>
      </c>
      <c r="S65" s="57">
        <f t="shared" si="2"/>
      </c>
      <c r="T65" s="58">
        <f t="shared" si="3"/>
      </c>
      <c r="U65" s="58">
        <f>IF(L63="","",L63-S65)</f>
      </c>
      <c r="V65" s="72"/>
      <c r="W65" s="11"/>
      <c r="X65" s="11"/>
      <c r="Y65" s="11"/>
      <c r="Z65" s="11"/>
      <c r="AA65" s="12"/>
      <c r="AB65" s="12"/>
      <c r="AC65" s="12"/>
      <c r="AD65" s="12"/>
      <c r="AE65" s="12"/>
      <c r="AF65" s="12"/>
    </row>
    <row r="66" spans="1:32" s="13" customFormat="1" ht="49.5" customHeight="1">
      <c r="A66" s="12"/>
      <c r="B66" s="95"/>
      <c r="C66" s="95"/>
      <c r="D66" s="102"/>
      <c r="E66" s="105"/>
      <c r="F66" s="95"/>
      <c r="G66" s="95"/>
      <c r="H66" s="95"/>
      <c r="I66" s="99">
        <f>IF(H66="Almost Certain",5,IF(H66="likely",4,IF(H66="Possible",3,IF(H66="Unlikely",2,IF(H66="rare",1,"")))))</f>
      </c>
      <c r="J66" s="95"/>
      <c r="K66" s="99">
        <f>IF(J66="Catastrophic",5,IF(J66="Major",4,IF(J66="Moderate",3,IF(J66="Minor",2,IF(J66="Insignificant",1,"")))))</f>
      </c>
      <c r="L66" s="99">
        <f>IF(K66="","",K66+I66)</f>
      </c>
      <c r="M66" s="106">
        <f>IF(L66="","",IF(L66&lt;5,"Low",IF(AND(L66&gt;4,L66&lt;7),"Moderate",IF(L66=7,"Significant",IF(L66&gt;7,"High",)))))</f>
      </c>
      <c r="N66" s="61"/>
      <c r="O66" s="62"/>
      <c r="P66" s="63">
        <f t="shared" si="0"/>
      </c>
      <c r="Q66" s="62"/>
      <c r="R66" s="63">
        <f t="shared" si="1"/>
      </c>
      <c r="S66" s="63">
        <f t="shared" si="2"/>
      </c>
      <c r="T66" s="64">
        <f t="shared" si="3"/>
      </c>
      <c r="U66" s="65">
        <f>IF(L66="","",L66-S66)</f>
      </c>
      <c r="V66" s="71"/>
      <c r="W66" s="11"/>
      <c r="X66" s="11"/>
      <c r="Y66" s="11"/>
      <c r="Z66" s="11"/>
      <c r="AA66" s="12"/>
      <c r="AB66" s="12"/>
      <c r="AC66" s="12"/>
      <c r="AD66" s="12"/>
      <c r="AE66" s="12"/>
      <c r="AF66" s="12"/>
    </row>
    <row r="67" spans="1:32" s="13" customFormat="1" ht="49.5" customHeight="1">
      <c r="A67" s="12"/>
      <c r="B67" s="96"/>
      <c r="C67" s="96"/>
      <c r="D67" s="103"/>
      <c r="E67" s="96"/>
      <c r="F67" s="96"/>
      <c r="G67" s="96"/>
      <c r="H67" s="96"/>
      <c r="I67" s="100"/>
      <c r="J67" s="96"/>
      <c r="K67" s="100"/>
      <c r="L67" s="100"/>
      <c r="M67" s="107"/>
      <c r="N67" s="48"/>
      <c r="O67" s="19"/>
      <c r="P67" s="20">
        <f t="shared" si="0"/>
      </c>
      <c r="Q67" s="19"/>
      <c r="R67" s="20">
        <f aca="true" t="shared" si="4" ref="R67:R130">IF(Q67="Catastrophic",5,IF(Q67="Major",4,IF(Q67="Moderate",3,IF(Q67="Minor",2,IF(Q67="Insignificant",1,"")))))</f>
      </c>
      <c r="S67" s="20">
        <f aca="true" t="shared" si="5" ref="S67:S130">IF(R67="","",R67+P67)</f>
      </c>
      <c r="T67" s="41">
        <f t="shared" si="3"/>
      </c>
      <c r="U67" s="44">
        <f>IF(L66="","",L66-S67)</f>
      </c>
      <c r="V67" s="7"/>
      <c r="W67" s="11"/>
      <c r="X67" s="11"/>
      <c r="Y67" s="11"/>
      <c r="Z67" s="11"/>
      <c r="AA67" s="12"/>
      <c r="AB67" s="12"/>
      <c r="AC67" s="12"/>
      <c r="AD67" s="12"/>
      <c r="AE67" s="12"/>
      <c r="AF67" s="12"/>
    </row>
    <row r="68" spans="1:32" s="13" customFormat="1" ht="49.5" customHeight="1" thickBot="1">
      <c r="A68" s="12"/>
      <c r="B68" s="97"/>
      <c r="C68" s="97"/>
      <c r="D68" s="104"/>
      <c r="E68" s="98"/>
      <c r="F68" s="97"/>
      <c r="G68" s="97"/>
      <c r="H68" s="97"/>
      <c r="I68" s="109"/>
      <c r="J68" s="97"/>
      <c r="K68" s="109"/>
      <c r="L68" s="109"/>
      <c r="M68" s="110"/>
      <c r="N68" s="67"/>
      <c r="O68" s="56"/>
      <c r="P68" s="57">
        <f t="shared" si="0"/>
      </c>
      <c r="Q68" s="56"/>
      <c r="R68" s="57">
        <f t="shared" si="4"/>
      </c>
      <c r="S68" s="57">
        <f t="shared" si="5"/>
      </c>
      <c r="T68" s="58">
        <f t="shared" si="3"/>
      </c>
      <c r="U68" s="58">
        <f>IF(L66="","",L66-S68)</f>
      </c>
      <c r="V68" s="72"/>
      <c r="W68" s="11"/>
      <c r="X68" s="11"/>
      <c r="Y68" s="11"/>
      <c r="Z68" s="11"/>
      <c r="AA68" s="12"/>
      <c r="AB68" s="12"/>
      <c r="AC68" s="12"/>
      <c r="AD68" s="12"/>
      <c r="AE68" s="12"/>
      <c r="AF68" s="12"/>
    </row>
    <row r="69" spans="1:32" s="13" customFormat="1" ht="49.5" customHeight="1">
      <c r="A69" s="12"/>
      <c r="B69" s="95"/>
      <c r="C69" s="95"/>
      <c r="D69" s="102"/>
      <c r="E69" s="105"/>
      <c r="F69" s="95"/>
      <c r="G69" s="95"/>
      <c r="H69" s="95"/>
      <c r="I69" s="99">
        <f>IF(H69="Almost Certain",5,IF(H69="likely",4,IF(H69="Possible",3,IF(H69="Unlikely",2,IF(H69="rare",1,"")))))</f>
      </c>
      <c r="J69" s="95"/>
      <c r="K69" s="99">
        <f>IF(J69="Catastrophic",5,IF(J69="Major",4,IF(J69="Moderate",3,IF(J69="Minor",2,IF(J69="Insignificant",1,"")))))</f>
      </c>
      <c r="L69" s="99">
        <f>IF(K69="","",K69+I69)</f>
      </c>
      <c r="M69" s="106">
        <f>IF(L69="","",IF(L69&lt;5,"Low",IF(AND(L69&gt;4,L69&lt;7),"Moderate",IF(L69=7,"Significant",IF(L69&gt;7,"High",)))))</f>
      </c>
      <c r="N69" s="61"/>
      <c r="O69" s="62"/>
      <c r="P69" s="63">
        <f t="shared" si="0"/>
      </c>
      <c r="Q69" s="62"/>
      <c r="R69" s="63">
        <f t="shared" si="4"/>
      </c>
      <c r="S69" s="63">
        <f t="shared" si="5"/>
      </c>
      <c r="T69" s="64">
        <f t="shared" si="3"/>
      </c>
      <c r="U69" s="65">
        <f>IF(L69="","",L69-S69)</f>
      </c>
      <c r="V69" s="71"/>
      <c r="W69" s="11"/>
      <c r="X69" s="11"/>
      <c r="Y69" s="11"/>
      <c r="Z69" s="11"/>
      <c r="AA69" s="12"/>
      <c r="AB69" s="12"/>
      <c r="AC69" s="12"/>
      <c r="AD69" s="12"/>
      <c r="AE69" s="12"/>
      <c r="AF69" s="12"/>
    </row>
    <row r="70" spans="1:32" s="13" customFormat="1" ht="49.5" customHeight="1">
      <c r="A70" s="12"/>
      <c r="B70" s="96"/>
      <c r="C70" s="96"/>
      <c r="D70" s="103"/>
      <c r="E70" s="96"/>
      <c r="F70" s="96"/>
      <c r="G70" s="96"/>
      <c r="H70" s="96"/>
      <c r="I70" s="100"/>
      <c r="J70" s="96"/>
      <c r="K70" s="100"/>
      <c r="L70" s="100"/>
      <c r="M70" s="107"/>
      <c r="N70" s="48"/>
      <c r="O70" s="19"/>
      <c r="P70" s="20">
        <f t="shared" si="0"/>
      </c>
      <c r="Q70" s="19"/>
      <c r="R70" s="20">
        <f t="shared" si="4"/>
      </c>
      <c r="S70" s="20">
        <f t="shared" si="5"/>
      </c>
      <c r="T70" s="41">
        <f t="shared" si="3"/>
      </c>
      <c r="U70" s="44">
        <f>IF(L69="","",L69-S70)</f>
      </c>
      <c r="V70" s="7"/>
      <c r="W70" s="11"/>
      <c r="X70" s="11"/>
      <c r="Y70" s="11"/>
      <c r="Z70" s="11"/>
      <c r="AA70" s="12"/>
      <c r="AB70" s="12"/>
      <c r="AC70" s="12"/>
      <c r="AD70" s="12"/>
      <c r="AE70" s="12"/>
      <c r="AF70" s="12"/>
    </row>
    <row r="71" spans="1:32" s="13" customFormat="1" ht="49.5" customHeight="1" thickBot="1">
      <c r="A71" s="12"/>
      <c r="B71" s="97"/>
      <c r="C71" s="97"/>
      <c r="D71" s="104"/>
      <c r="E71" s="98"/>
      <c r="F71" s="97"/>
      <c r="G71" s="97"/>
      <c r="H71" s="97"/>
      <c r="I71" s="109"/>
      <c r="J71" s="97"/>
      <c r="K71" s="109"/>
      <c r="L71" s="109"/>
      <c r="M71" s="110"/>
      <c r="N71" s="67"/>
      <c r="O71" s="56"/>
      <c r="P71" s="57">
        <f t="shared" si="0"/>
      </c>
      <c r="Q71" s="56"/>
      <c r="R71" s="57">
        <f t="shared" si="4"/>
      </c>
      <c r="S71" s="57">
        <f t="shared" si="5"/>
      </c>
      <c r="T71" s="58">
        <f t="shared" si="3"/>
      </c>
      <c r="U71" s="58">
        <f>IF(L69="","",L69-S71)</f>
      </c>
      <c r="V71" s="72"/>
      <c r="W71" s="11"/>
      <c r="X71" s="11"/>
      <c r="Y71" s="11"/>
      <c r="Z71" s="11"/>
      <c r="AA71" s="12"/>
      <c r="AB71" s="12"/>
      <c r="AC71" s="12"/>
      <c r="AD71" s="12"/>
      <c r="AE71" s="12"/>
      <c r="AF71" s="12"/>
    </row>
    <row r="72" spans="1:32" s="13" customFormat="1" ht="49.5" customHeight="1">
      <c r="A72" s="12"/>
      <c r="B72" s="95"/>
      <c r="C72" s="95"/>
      <c r="D72" s="102"/>
      <c r="E72" s="105"/>
      <c r="F72" s="95"/>
      <c r="G72" s="95"/>
      <c r="H72" s="95"/>
      <c r="I72" s="99">
        <f>IF(H72="Almost Certain",5,IF(H72="likely",4,IF(H72="Possible",3,IF(H72="Unlikely",2,IF(H72="rare",1,"")))))</f>
      </c>
      <c r="J72" s="95"/>
      <c r="K72" s="99">
        <f>IF(J72="Catastrophic",5,IF(J72="Major",4,IF(J72="Moderate",3,IF(J72="Minor",2,IF(J72="Insignificant",1,"")))))</f>
      </c>
      <c r="L72" s="99">
        <f>IF(K72="","",K72+I72)</f>
      </c>
      <c r="M72" s="106">
        <f>IF(L72="","",IF(L72&lt;5,"Low",IF(AND(L72&gt;4,L72&lt;7),"Moderate",IF(L72=7,"Significant",IF(L72&gt;7,"High",)))))</f>
      </c>
      <c r="N72" s="61"/>
      <c r="O72" s="62"/>
      <c r="P72" s="63">
        <f t="shared" si="0"/>
      </c>
      <c r="Q72" s="62"/>
      <c r="R72" s="63">
        <f t="shared" si="4"/>
      </c>
      <c r="S72" s="63">
        <f t="shared" si="5"/>
      </c>
      <c r="T72" s="64">
        <f t="shared" si="3"/>
      </c>
      <c r="U72" s="65">
        <f>IF(L72="","",L72-S72)</f>
      </c>
      <c r="V72" s="71"/>
      <c r="W72" s="11"/>
      <c r="X72" s="11"/>
      <c r="Y72" s="11"/>
      <c r="Z72" s="11"/>
      <c r="AA72" s="12"/>
      <c r="AB72" s="12"/>
      <c r="AC72" s="12"/>
      <c r="AD72" s="12"/>
      <c r="AE72" s="12"/>
      <c r="AF72" s="12"/>
    </row>
    <row r="73" spans="1:32" s="13" customFormat="1" ht="49.5" customHeight="1">
      <c r="A73" s="12"/>
      <c r="B73" s="96"/>
      <c r="C73" s="96"/>
      <c r="D73" s="103"/>
      <c r="E73" s="96"/>
      <c r="F73" s="96"/>
      <c r="G73" s="96"/>
      <c r="H73" s="96"/>
      <c r="I73" s="100"/>
      <c r="J73" s="96"/>
      <c r="K73" s="100"/>
      <c r="L73" s="100"/>
      <c r="M73" s="107"/>
      <c r="N73" s="48"/>
      <c r="O73" s="19"/>
      <c r="P73" s="20">
        <f t="shared" si="0"/>
      </c>
      <c r="Q73" s="19"/>
      <c r="R73" s="20">
        <f t="shared" si="4"/>
      </c>
      <c r="S73" s="20">
        <f t="shared" si="5"/>
      </c>
      <c r="T73" s="41">
        <f t="shared" si="3"/>
      </c>
      <c r="U73" s="44">
        <f>IF(L72="","",L72-S73)</f>
      </c>
      <c r="V73" s="7"/>
      <c r="W73" s="11"/>
      <c r="X73" s="11"/>
      <c r="Y73" s="11"/>
      <c r="Z73" s="11"/>
      <c r="AA73" s="12"/>
      <c r="AB73" s="12"/>
      <c r="AC73" s="12"/>
      <c r="AD73" s="12"/>
      <c r="AE73" s="12"/>
      <c r="AF73" s="12"/>
    </row>
    <row r="74" spans="1:32" s="13" customFormat="1" ht="49.5" customHeight="1" thickBot="1">
      <c r="A74" s="12"/>
      <c r="B74" s="97"/>
      <c r="C74" s="97"/>
      <c r="D74" s="104"/>
      <c r="E74" s="98"/>
      <c r="F74" s="97"/>
      <c r="G74" s="97"/>
      <c r="H74" s="97"/>
      <c r="I74" s="109"/>
      <c r="J74" s="97"/>
      <c r="K74" s="109"/>
      <c r="L74" s="109"/>
      <c r="M74" s="110"/>
      <c r="N74" s="67"/>
      <c r="O74" s="56"/>
      <c r="P74" s="57">
        <f t="shared" si="0"/>
      </c>
      <c r="Q74" s="56"/>
      <c r="R74" s="57">
        <f t="shared" si="4"/>
      </c>
      <c r="S74" s="57">
        <f t="shared" si="5"/>
      </c>
      <c r="T74" s="58">
        <f t="shared" si="3"/>
      </c>
      <c r="U74" s="58">
        <f>IF(L72="","",L72-S74)</f>
      </c>
      <c r="V74" s="72"/>
      <c r="W74" s="11"/>
      <c r="X74" s="11"/>
      <c r="Y74" s="11"/>
      <c r="Z74" s="11"/>
      <c r="AA74" s="12"/>
      <c r="AB74" s="12"/>
      <c r="AC74" s="12"/>
      <c r="AD74" s="12"/>
      <c r="AE74" s="12"/>
      <c r="AF74" s="12"/>
    </row>
    <row r="75" spans="1:32" s="13" customFormat="1" ht="49.5" customHeight="1">
      <c r="A75" s="12"/>
      <c r="B75" s="95"/>
      <c r="C75" s="95"/>
      <c r="D75" s="102"/>
      <c r="E75" s="105"/>
      <c r="F75" s="95"/>
      <c r="G75" s="95"/>
      <c r="H75" s="95"/>
      <c r="I75" s="99">
        <f>IF(H75="Almost Certain",5,IF(H75="likely",4,IF(H75="Possible",3,IF(H75="Unlikely",2,IF(H75="rare",1,"")))))</f>
      </c>
      <c r="J75" s="95"/>
      <c r="K75" s="99">
        <f>IF(J75="Catastrophic",5,IF(J75="Major",4,IF(J75="Moderate",3,IF(J75="Minor",2,IF(J75="Insignificant",1,"")))))</f>
      </c>
      <c r="L75" s="99">
        <f>IF(K75="","",K75+I75)</f>
      </c>
      <c r="M75" s="106">
        <f>IF(L75="","",IF(L75&lt;5,"Low",IF(AND(L75&gt;4,L75&lt;7),"Moderate",IF(L75=7,"Significant",IF(L75&gt;7,"High",)))))</f>
      </c>
      <c r="N75" s="61"/>
      <c r="O75" s="62"/>
      <c r="P75" s="63">
        <f t="shared" si="0"/>
      </c>
      <c r="Q75" s="62"/>
      <c r="R75" s="63">
        <f t="shared" si="4"/>
      </c>
      <c r="S75" s="63">
        <f t="shared" si="5"/>
      </c>
      <c r="T75" s="64">
        <f t="shared" si="3"/>
      </c>
      <c r="U75" s="65">
        <f>IF(L75="","",L75-S75)</f>
      </c>
      <c r="V75" s="71"/>
      <c r="W75" s="11"/>
      <c r="X75" s="11"/>
      <c r="Y75" s="11"/>
      <c r="Z75" s="11"/>
      <c r="AA75" s="12"/>
      <c r="AB75" s="12"/>
      <c r="AC75" s="12"/>
      <c r="AD75" s="12"/>
      <c r="AE75" s="12"/>
      <c r="AF75" s="12"/>
    </row>
    <row r="76" spans="1:32" s="13" customFormat="1" ht="49.5" customHeight="1">
      <c r="A76" s="12"/>
      <c r="B76" s="96"/>
      <c r="C76" s="96"/>
      <c r="D76" s="103"/>
      <c r="E76" s="96"/>
      <c r="F76" s="96"/>
      <c r="G76" s="96"/>
      <c r="H76" s="96"/>
      <c r="I76" s="100"/>
      <c r="J76" s="96"/>
      <c r="K76" s="100"/>
      <c r="L76" s="100"/>
      <c r="M76" s="107"/>
      <c r="N76" s="48"/>
      <c r="O76" s="19"/>
      <c r="P76" s="20">
        <f t="shared" si="0"/>
      </c>
      <c r="Q76" s="19"/>
      <c r="R76" s="20">
        <f t="shared" si="4"/>
      </c>
      <c r="S76" s="20">
        <f t="shared" si="5"/>
      </c>
      <c r="T76" s="41">
        <f t="shared" si="3"/>
      </c>
      <c r="U76" s="44">
        <f>IF(L75="","",L75-S76)</f>
      </c>
      <c r="V76" s="7"/>
      <c r="W76" s="11"/>
      <c r="X76" s="11"/>
      <c r="Y76" s="11"/>
      <c r="Z76" s="11"/>
      <c r="AA76" s="12"/>
      <c r="AB76" s="12"/>
      <c r="AC76" s="12"/>
      <c r="AD76" s="12"/>
      <c r="AE76" s="12"/>
      <c r="AF76" s="12"/>
    </row>
    <row r="77" spans="1:32" s="13" customFormat="1" ht="49.5" customHeight="1" thickBot="1">
      <c r="A77" s="12"/>
      <c r="B77" s="97"/>
      <c r="C77" s="97"/>
      <c r="D77" s="104"/>
      <c r="E77" s="98"/>
      <c r="F77" s="97"/>
      <c r="G77" s="97"/>
      <c r="H77" s="97"/>
      <c r="I77" s="109"/>
      <c r="J77" s="97"/>
      <c r="K77" s="109"/>
      <c r="L77" s="109"/>
      <c r="M77" s="110"/>
      <c r="N77" s="67"/>
      <c r="O77" s="56"/>
      <c r="P77" s="57">
        <f t="shared" si="0"/>
      </c>
      <c r="Q77" s="56"/>
      <c r="R77" s="57">
        <f t="shared" si="4"/>
      </c>
      <c r="S77" s="57">
        <f t="shared" si="5"/>
      </c>
      <c r="T77" s="58">
        <f t="shared" si="3"/>
      </c>
      <c r="U77" s="58">
        <f>IF(L75="","",L75-S77)</f>
      </c>
      <c r="V77" s="72"/>
      <c r="W77" s="11"/>
      <c r="X77" s="11"/>
      <c r="Y77" s="11"/>
      <c r="Z77" s="11"/>
      <c r="AA77" s="12"/>
      <c r="AB77" s="12"/>
      <c r="AC77" s="12"/>
      <c r="AD77" s="12"/>
      <c r="AE77" s="12"/>
      <c r="AF77" s="12"/>
    </row>
    <row r="78" spans="1:32" s="13" customFormat="1" ht="49.5" customHeight="1">
      <c r="A78" s="12"/>
      <c r="B78" s="95"/>
      <c r="C78" s="95"/>
      <c r="D78" s="102"/>
      <c r="E78" s="105"/>
      <c r="F78" s="95"/>
      <c r="G78" s="95"/>
      <c r="H78" s="95"/>
      <c r="I78" s="99">
        <f>IF(H78="Almost Certain",5,IF(H78="likely",4,IF(H78="Possible",3,IF(H78="Unlikely",2,IF(H78="rare",1,"")))))</f>
      </c>
      <c r="J78" s="95"/>
      <c r="K78" s="99">
        <f>IF(J78="Catastrophic",5,IF(J78="Major",4,IF(J78="Moderate",3,IF(J78="Minor",2,IF(J78="Insignificant",1,"")))))</f>
      </c>
      <c r="L78" s="99">
        <f>IF(K78="","",K78+I78)</f>
      </c>
      <c r="M78" s="106">
        <f>IF(L78="","",IF(L78&lt;5,"Low",IF(AND(L78&gt;4,L78&lt;7),"Moderate",IF(L78=7,"Significant",IF(L78&gt;7,"High",)))))</f>
      </c>
      <c r="N78" s="61"/>
      <c r="O78" s="62"/>
      <c r="P78" s="63">
        <f t="shared" si="0"/>
      </c>
      <c r="Q78" s="62"/>
      <c r="R78" s="63">
        <f t="shared" si="4"/>
      </c>
      <c r="S78" s="63">
        <f t="shared" si="5"/>
      </c>
      <c r="T78" s="64">
        <f t="shared" si="3"/>
      </c>
      <c r="U78" s="65">
        <f>IF(L78="","",L78-S78)</f>
      </c>
      <c r="V78" s="71"/>
      <c r="W78" s="11"/>
      <c r="X78" s="11"/>
      <c r="Y78" s="11"/>
      <c r="Z78" s="11"/>
      <c r="AA78" s="12"/>
      <c r="AB78" s="12"/>
      <c r="AC78" s="12"/>
      <c r="AD78" s="12"/>
      <c r="AE78" s="12"/>
      <c r="AF78" s="12"/>
    </row>
    <row r="79" spans="1:32" s="13" customFormat="1" ht="49.5" customHeight="1">
      <c r="A79" s="12"/>
      <c r="B79" s="96"/>
      <c r="C79" s="96"/>
      <c r="D79" s="103"/>
      <c r="E79" s="96"/>
      <c r="F79" s="96"/>
      <c r="G79" s="96"/>
      <c r="H79" s="96"/>
      <c r="I79" s="100"/>
      <c r="J79" s="96"/>
      <c r="K79" s="100"/>
      <c r="L79" s="100"/>
      <c r="M79" s="107"/>
      <c r="N79" s="48"/>
      <c r="O79" s="19"/>
      <c r="P79" s="20">
        <f t="shared" si="0"/>
      </c>
      <c r="Q79" s="19"/>
      <c r="R79" s="20">
        <f t="shared" si="4"/>
      </c>
      <c r="S79" s="20">
        <f t="shared" si="5"/>
      </c>
      <c r="T79" s="41">
        <f t="shared" si="3"/>
      </c>
      <c r="U79" s="44">
        <f>IF(L78="","",L78-S79)</f>
      </c>
      <c r="V79" s="7"/>
      <c r="W79" s="11"/>
      <c r="X79" s="11"/>
      <c r="Y79" s="11"/>
      <c r="Z79" s="11"/>
      <c r="AA79" s="12"/>
      <c r="AB79" s="12"/>
      <c r="AC79" s="12"/>
      <c r="AD79" s="12"/>
      <c r="AE79" s="12"/>
      <c r="AF79" s="12"/>
    </row>
    <row r="80" spans="1:32" s="13" customFormat="1" ht="49.5" customHeight="1" thickBot="1">
      <c r="A80" s="12"/>
      <c r="B80" s="97"/>
      <c r="C80" s="97"/>
      <c r="D80" s="104"/>
      <c r="E80" s="98"/>
      <c r="F80" s="97"/>
      <c r="G80" s="97"/>
      <c r="H80" s="97"/>
      <c r="I80" s="109"/>
      <c r="J80" s="97"/>
      <c r="K80" s="109"/>
      <c r="L80" s="109"/>
      <c r="M80" s="110"/>
      <c r="N80" s="67"/>
      <c r="O80" s="56"/>
      <c r="P80" s="57">
        <f t="shared" si="0"/>
      </c>
      <c r="Q80" s="56"/>
      <c r="R80" s="57">
        <f t="shared" si="4"/>
      </c>
      <c r="S80" s="57">
        <f t="shared" si="5"/>
      </c>
      <c r="T80" s="58">
        <f t="shared" si="3"/>
      </c>
      <c r="U80" s="58">
        <f>IF(L78="","",L78-S80)</f>
      </c>
      <c r="V80" s="72"/>
      <c r="W80" s="11"/>
      <c r="X80" s="11"/>
      <c r="Y80" s="11"/>
      <c r="Z80" s="11"/>
      <c r="AA80" s="12"/>
      <c r="AB80" s="12"/>
      <c r="AC80" s="12"/>
      <c r="AD80" s="12"/>
      <c r="AE80" s="12"/>
      <c r="AF80" s="12"/>
    </row>
    <row r="81" spans="1:32" s="13" customFormat="1" ht="49.5" customHeight="1">
      <c r="A81" s="12"/>
      <c r="B81" s="95"/>
      <c r="C81" s="95"/>
      <c r="D81" s="102"/>
      <c r="E81" s="105"/>
      <c r="F81" s="95"/>
      <c r="G81" s="95"/>
      <c r="H81" s="95"/>
      <c r="I81" s="99">
        <f>IF(H81="Almost Certain",5,IF(H81="likely",4,IF(H81="Possible",3,IF(H81="Unlikely",2,IF(H81="rare",1,"")))))</f>
      </c>
      <c r="J81" s="95"/>
      <c r="K81" s="99">
        <f>IF(J81="Catastrophic",5,IF(J81="Major",4,IF(J81="Moderate",3,IF(J81="Minor",2,IF(J81="Insignificant",1,"")))))</f>
      </c>
      <c r="L81" s="99">
        <f>IF(K81="","",K81+I81)</f>
      </c>
      <c r="M81" s="106">
        <f>IF(L81="","",IF(L81&lt;5,"Low",IF(AND(L81&gt;4,L81&lt;7),"Moderate",IF(L81=7,"Significant",IF(L81&gt;7,"High",)))))</f>
      </c>
      <c r="N81" s="61"/>
      <c r="O81" s="62"/>
      <c r="P81" s="63">
        <f t="shared" si="0"/>
      </c>
      <c r="Q81" s="62"/>
      <c r="R81" s="63">
        <f t="shared" si="4"/>
      </c>
      <c r="S81" s="63">
        <f t="shared" si="5"/>
      </c>
      <c r="T81" s="64">
        <f t="shared" si="3"/>
      </c>
      <c r="U81" s="65">
        <f>IF(L81="","",L81-S81)</f>
      </c>
      <c r="V81" s="71"/>
      <c r="W81" s="11"/>
      <c r="X81" s="11"/>
      <c r="Y81" s="11"/>
      <c r="Z81" s="11"/>
      <c r="AA81" s="12"/>
      <c r="AB81" s="12"/>
      <c r="AC81" s="12"/>
      <c r="AD81" s="12"/>
      <c r="AE81" s="12"/>
      <c r="AF81" s="12"/>
    </row>
    <row r="82" spans="1:32" s="13" customFormat="1" ht="49.5" customHeight="1">
      <c r="A82" s="12"/>
      <c r="B82" s="96"/>
      <c r="C82" s="96"/>
      <c r="D82" s="103"/>
      <c r="E82" s="96"/>
      <c r="F82" s="96"/>
      <c r="G82" s="96"/>
      <c r="H82" s="96"/>
      <c r="I82" s="100"/>
      <c r="J82" s="96"/>
      <c r="K82" s="100"/>
      <c r="L82" s="100"/>
      <c r="M82" s="107"/>
      <c r="N82" s="48"/>
      <c r="O82" s="19"/>
      <c r="P82" s="20">
        <f t="shared" si="0"/>
      </c>
      <c r="Q82" s="19"/>
      <c r="R82" s="20">
        <f t="shared" si="4"/>
      </c>
      <c r="S82" s="20">
        <f t="shared" si="5"/>
      </c>
      <c r="T82" s="41">
        <f t="shared" si="3"/>
      </c>
      <c r="U82" s="44">
        <f>IF(L81="","",L81-S82)</f>
      </c>
      <c r="V82" s="7"/>
      <c r="W82" s="11"/>
      <c r="X82" s="11"/>
      <c r="Y82" s="11"/>
      <c r="Z82" s="11"/>
      <c r="AA82" s="12"/>
      <c r="AB82" s="12"/>
      <c r="AC82" s="12"/>
      <c r="AD82" s="12"/>
      <c r="AE82" s="12"/>
      <c r="AF82" s="12"/>
    </row>
    <row r="83" spans="1:32" s="13" customFormat="1" ht="49.5" customHeight="1" thickBot="1">
      <c r="A83" s="12"/>
      <c r="B83" s="97"/>
      <c r="C83" s="97"/>
      <c r="D83" s="104"/>
      <c r="E83" s="98"/>
      <c r="F83" s="97"/>
      <c r="G83" s="97"/>
      <c r="H83" s="97"/>
      <c r="I83" s="109"/>
      <c r="J83" s="97"/>
      <c r="K83" s="109"/>
      <c r="L83" s="109"/>
      <c r="M83" s="110"/>
      <c r="N83" s="67"/>
      <c r="O83" s="56"/>
      <c r="P83" s="57">
        <f t="shared" si="0"/>
      </c>
      <c r="Q83" s="56"/>
      <c r="R83" s="57">
        <f t="shared" si="4"/>
      </c>
      <c r="S83" s="57">
        <f t="shared" si="5"/>
      </c>
      <c r="T83" s="58">
        <f t="shared" si="3"/>
      </c>
      <c r="U83" s="58">
        <f>IF(L81="","",L81-S83)</f>
      </c>
      <c r="V83" s="72"/>
      <c r="W83" s="11"/>
      <c r="X83" s="11"/>
      <c r="Y83" s="11"/>
      <c r="Z83" s="11"/>
      <c r="AA83" s="12"/>
      <c r="AB83" s="12"/>
      <c r="AC83" s="12"/>
      <c r="AD83" s="12"/>
      <c r="AE83" s="12"/>
      <c r="AF83" s="12"/>
    </row>
    <row r="84" spans="1:32" s="13" customFormat="1" ht="49.5" customHeight="1">
      <c r="A84" s="12"/>
      <c r="B84" s="95"/>
      <c r="C84" s="95"/>
      <c r="D84" s="102"/>
      <c r="E84" s="105"/>
      <c r="F84" s="95"/>
      <c r="G84" s="95"/>
      <c r="H84" s="95"/>
      <c r="I84" s="99">
        <f>IF(H84="Almost Certain",5,IF(H84="likely",4,IF(H84="Possible",3,IF(H84="Unlikely",2,IF(H84="rare",1,"")))))</f>
      </c>
      <c r="J84" s="95"/>
      <c r="K84" s="99">
        <f>IF(J84="Catastrophic",5,IF(J84="Major",4,IF(J84="Moderate",3,IF(J84="Minor",2,IF(J84="Insignificant",1,"")))))</f>
      </c>
      <c r="L84" s="99">
        <f>IF(K84="","",K84+I84)</f>
      </c>
      <c r="M84" s="106">
        <f>IF(L84="","",IF(L84&lt;5,"Low",IF(AND(L84&gt;4,L84&lt;7),"Moderate",IF(L84=7,"Significant",IF(L84&gt;7,"High",)))))</f>
      </c>
      <c r="N84" s="61"/>
      <c r="O84" s="62"/>
      <c r="P84" s="63">
        <f t="shared" si="0"/>
      </c>
      <c r="Q84" s="62"/>
      <c r="R84" s="63">
        <f t="shared" si="4"/>
      </c>
      <c r="S84" s="63">
        <f t="shared" si="5"/>
      </c>
      <c r="T84" s="64">
        <f t="shared" si="3"/>
      </c>
      <c r="U84" s="65">
        <f>IF(L84="","",L84-S84)</f>
      </c>
      <c r="V84" s="71"/>
      <c r="W84" s="11"/>
      <c r="X84" s="11"/>
      <c r="Y84" s="11"/>
      <c r="Z84" s="11"/>
      <c r="AA84" s="12"/>
      <c r="AB84" s="12"/>
      <c r="AC84" s="12"/>
      <c r="AD84" s="12"/>
      <c r="AE84" s="12"/>
      <c r="AF84" s="12"/>
    </row>
    <row r="85" spans="1:32" s="13" customFormat="1" ht="49.5" customHeight="1">
      <c r="A85" s="12"/>
      <c r="B85" s="96"/>
      <c r="C85" s="96"/>
      <c r="D85" s="103"/>
      <c r="E85" s="96"/>
      <c r="F85" s="96"/>
      <c r="G85" s="96"/>
      <c r="H85" s="96"/>
      <c r="I85" s="100"/>
      <c r="J85" s="96"/>
      <c r="K85" s="100"/>
      <c r="L85" s="100"/>
      <c r="M85" s="107"/>
      <c r="N85" s="48"/>
      <c r="O85" s="19"/>
      <c r="P85" s="20">
        <f t="shared" si="0"/>
      </c>
      <c r="Q85" s="19"/>
      <c r="R85" s="20">
        <f t="shared" si="4"/>
      </c>
      <c r="S85" s="20">
        <f t="shared" si="5"/>
      </c>
      <c r="T85" s="41">
        <f t="shared" si="3"/>
      </c>
      <c r="U85" s="44">
        <f>IF(L84="","",L84-S85)</f>
      </c>
      <c r="V85" s="7"/>
      <c r="W85" s="11"/>
      <c r="X85" s="11"/>
      <c r="Y85" s="11"/>
      <c r="Z85" s="11"/>
      <c r="AA85" s="12"/>
      <c r="AB85" s="12"/>
      <c r="AC85" s="12"/>
      <c r="AD85" s="12"/>
      <c r="AE85" s="12"/>
      <c r="AF85" s="12"/>
    </row>
    <row r="86" spans="1:32" s="13" customFormat="1" ht="49.5" customHeight="1" thickBot="1">
      <c r="A86" s="12"/>
      <c r="B86" s="97"/>
      <c r="C86" s="97"/>
      <c r="D86" s="104"/>
      <c r="E86" s="98"/>
      <c r="F86" s="97"/>
      <c r="G86" s="97"/>
      <c r="H86" s="97"/>
      <c r="I86" s="109"/>
      <c r="J86" s="97"/>
      <c r="K86" s="109"/>
      <c r="L86" s="109"/>
      <c r="M86" s="110"/>
      <c r="N86" s="67"/>
      <c r="O86" s="56"/>
      <c r="P86" s="57">
        <f t="shared" si="0"/>
      </c>
      <c r="Q86" s="56"/>
      <c r="R86" s="57">
        <f t="shared" si="4"/>
      </c>
      <c r="S86" s="57">
        <f t="shared" si="5"/>
      </c>
      <c r="T86" s="58">
        <f t="shared" si="3"/>
      </c>
      <c r="U86" s="58">
        <f>IF(L84="","",L84-S86)</f>
      </c>
      <c r="V86" s="72"/>
      <c r="W86" s="11"/>
      <c r="X86" s="11"/>
      <c r="Y86" s="11"/>
      <c r="Z86" s="11"/>
      <c r="AA86" s="12"/>
      <c r="AB86" s="12"/>
      <c r="AC86" s="12"/>
      <c r="AD86" s="12"/>
      <c r="AE86" s="12"/>
      <c r="AF86" s="12"/>
    </row>
    <row r="87" spans="1:32" s="13" customFormat="1" ht="49.5" customHeight="1">
      <c r="A87" s="12"/>
      <c r="B87" s="95"/>
      <c r="C87" s="95"/>
      <c r="D87" s="102"/>
      <c r="E87" s="105"/>
      <c r="F87" s="95"/>
      <c r="G87" s="95"/>
      <c r="H87" s="95"/>
      <c r="I87" s="99">
        <f>IF(H87="Almost Certain",5,IF(H87="likely",4,IF(H87="Possible",3,IF(H87="Unlikely",2,IF(H87="rare",1,"")))))</f>
      </c>
      <c r="J87" s="95"/>
      <c r="K87" s="99">
        <f>IF(J87="Catastrophic",5,IF(J87="Major",4,IF(J87="Moderate",3,IF(J87="Minor",2,IF(J87="Insignificant",1,"")))))</f>
      </c>
      <c r="L87" s="99">
        <f>IF(K87="","",K87+I87)</f>
      </c>
      <c r="M87" s="106">
        <f>IF(L87="","",IF(L87&lt;5,"Low",IF(AND(L87&gt;4,L87&lt;7),"Moderate",IF(L87=7,"Significant",IF(L87&gt;7,"High",)))))</f>
      </c>
      <c r="N87" s="61"/>
      <c r="O87" s="62"/>
      <c r="P87" s="63">
        <f t="shared" si="0"/>
      </c>
      <c r="Q87" s="62"/>
      <c r="R87" s="63">
        <f t="shared" si="4"/>
      </c>
      <c r="S87" s="63">
        <f t="shared" si="5"/>
      </c>
      <c r="T87" s="64">
        <f t="shared" si="3"/>
      </c>
      <c r="U87" s="65">
        <f>IF(L87="","",L87-S87)</f>
      </c>
      <c r="V87" s="71"/>
      <c r="W87" s="11"/>
      <c r="X87" s="11"/>
      <c r="Y87" s="11"/>
      <c r="Z87" s="11"/>
      <c r="AA87" s="12"/>
      <c r="AB87" s="12"/>
      <c r="AC87" s="12"/>
      <c r="AD87" s="12"/>
      <c r="AE87" s="12"/>
      <c r="AF87" s="12"/>
    </row>
    <row r="88" spans="1:32" s="13" customFormat="1" ht="49.5" customHeight="1">
      <c r="A88" s="12"/>
      <c r="B88" s="96"/>
      <c r="C88" s="96"/>
      <c r="D88" s="103"/>
      <c r="E88" s="96"/>
      <c r="F88" s="96"/>
      <c r="G88" s="96"/>
      <c r="H88" s="96"/>
      <c r="I88" s="100"/>
      <c r="J88" s="96"/>
      <c r="K88" s="100"/>
      <c r="L88" s="100"/>
      <c r="M88" s="107"/>
      <c r="N88" s="48"/>
      <c r="O88" s="19"/>
      <c r="P88" s="20">
        <f aca="true" t="shared" si="6" ref="P88:P151">IF(O88="Almost Certain",5,IF(O88="likely",4,IF(O88="Possible",3,IF(O88="Unlikely",2,IF(O88="rare",1,"")))))</f>
      </c>
      <c r="Q88" s="19"/>
      <c r="R88" s="20">
        <f t="shared" si="4"/>
      </c>
      <c r="S88" s="20">
        <f t="shared" si="5"/>
      </c>
      <c r="T88" s="41">
        <f t="shared" si="3"/>
      </c>
      <c r="U88" s="44">
        <f>IF(L87="","",L87-S88)</f>
      </c>
      <c r="V88" s="7"/>
      <c r="W88" s="11"/>
      <c r="X88" s="11"/>
      <c r="Y88" s="11"/>
      <c r="Z88" s="11"/>
      <c r="AA88" s="12"/>
      <c r="AB88" s="12"/>
      <c r="AC88" s="12"/>
      <c r="AD88" s="12"/>
      <c r="AE88" s="12"/>
      <c r="AF88" s="12"/>
    </row>
    <row r="89" spans="1:32" s="13" customFormat="1" ht="49.5" customHeight="1" thickBot="1">
      <c r="A89" s="12"/>
      <c r="B89" s="97"/>
      <c r="C89" s="97"/>
      <c r="D89" s="104"/>
      <c r="E89" s="98"/>
      <c r="F89" s="97"/>
      <c r="G89" s="97"/>
      <c r="H89" s="97"/>
      <c r="I89" s="109"/>
      <c r="J89" s="97"/>
      <c r="K89" s="109"/>
      <c r="L89" s="109"/>
      <c r="M89" s="110"/>
      <c r="N89" s="67"/>
      <c r="O89" s="56"/>
      <c r="P89" s="57">
        <f t="shared" si="6"/>
      </c>
      <c r="Q89" s="56"/>
      <c r="R89" s="57">
        <f t="shared" si="4"/>
      </c>
      <c r="S89" s="57">
        <f t="shared" si="5"/>
      </c>
      <c r="T89" s="58">
        <f aca="true" t="shared" si="7" ref="T89:T152">IF(S89="","",IF(S89&lt;5,"Low",IF(AND(S89&gt;4,S89&lt;7),"Moderate",IF(S89=7,"Significant",IF(S89&gt;7,"High",)))))</f>
      </c>
      <c r="U89" s="58">
        <f>IF(L87="","",L87-S89)</f>
      </c>
      <c r="V89" s="72"/>
      <c r="W89" s="11"/>
      <c r="X89" s="11"/>
      <c r="Y89" s="11"/>
      <c r="Z89" s="11"/>
      <c r="AA89" s="12"/>
      <c r="AB89" s="12"/>
      <c r="AC89" s="12"/>
      <c r="AD89" s="12"/>
      <c r="AE89" s="12"/>
      <c r="AF89" s="12"/>
    </row>
    <row r="90" spans="1:32" s="13" customFormat="1" ht="49.5" customHeight="1">
      <c r="A90" s="12"/>
      <c r="B90" s="95"/>
      <c r="C90" s="95"/>
      <c r="D90" s="102"/>
      <c r="E90" s="105"/>
      <c r="F90" s="95"/>
      <c r="G90" s="95"/>
      <c r="H90" s="95"/>
      <c r="I90" s="99">
        <f>IF(H90="Almost Certain",5,IF(H90="likely",4,IF(H90="Possible",3,IF(H90="Unlikely",2,IF(H90="rare",1,"")))))</f>
      </c>
      <c r="J90" s="95"/>
      <c r="K90" s="99">
        <f>IF(J90="Catastrophic",5,IF(J90="Major",4,IF(J90="Moderate",3,IF(J90="Minor",2,IF(J90="Insignificant",1,"")))))</f>
      </c>
      <c r="L90" s="99">
        <f>IF(K90="","",K90+I90)</f>
      </c>
      <c r="M90" s="106">
        <f>IF(L90="","",IF(L90&lt;5,"Low",IF(AND(L90&gt;4,L90&lt;7),"Moderate",IF(L90=7,"Significant",IF(L90&gt;7,"High",)))))</f>
      </c>
      <c r="N90" s="61"/>
      <c r="O90" s="62"/>
      <c r="P90" s="63">
        <f t="shared" si="6"/>
      </c>
      <c r="Q90" s="62"/>
      <c r="R90" s="63">
        <f t="shared" si="4"/>
      </c>
      <c r="S90" s="63">
        <f t="shared" si="5"/>
      </c>
      <c r="T90" s="64">
        <f t="shared" si="7"/>
      </c>
      <c r="U90" s="65">
        <f>IF(L90="","",L90-S90)</f>
      </c>
      <c r="V90" s="71"/>
      <c r="W90" s="11"/>
      <c r="X90" s="11"/>
      <c r="Y90" s="11"/>
      <c r="Z90" s="11"/>
      <c r="AA90" s="12"/>
      <c r="AB90" s="12"/>
      <c r="AC90" s="12"/>
      <c r="AD90" s="12"/>
      <c r="AE90" s="12"/>
      <c r="AF90" s="12"/>
    </row>
    <row r="91" spans="1:32" s="13" customFormat="1" ht="49.5" customHeight="1">
      <c r="A91" s="12"/>
      <c r="B91" s="96"/>
      <c r="C91" s="96"/>
      <c r="D91" s="103"/>
      <c r="E91" s="96"/>
      <c r="F91" s="96"/>
      <c r="G91" s="96"/>
      <c r="H91" s="96"/>
      <c r="I91" s="100"/>
      <c r="J91" s="96"/>
      <c r="K91" s="100"/>
      <c r="L91" s="100"/>
      <c r="M91" s="107"/>
      <c r="N91" s="48"/>
      <c r="O91" s="19"/>
      <c r="P91" s="20">
        <f t="shared" si="6"/>
      </c>
      <c r="Q91" s="19"/>
      <c r="R91" s="20">
        <f t="shared" si="4"/>
      </c>
      <c r="S91" s="20">
        <f t="shared" si="5"/>
      </c>
      <c r="T91" s="41">
        <f t="shared" si="7"/>
      </c>
      <c r="U91" s="44">
        <f>IF(L90="","",L90-S91)</f>
      </c>
      <c r="V91" s="7"/>
      <c r="W91" s="11"/>
      <c r="X91" s="11"/>
      <c r="Y91" s="11"/>
      <c r="Z91" s="11"/>
      <c r="AA91" s="12"/>
      <c r="AB91" s="12"/>
      <c r="AC91" s="12"/>
      <c r="AD91" s="12"/>
      <c r="AE91" s="12"/>
      <c r="AF91" s="12"/>
    </row>
    <row r="92" spans="1:32" s="13" customFormat="1" ht="49.5" customHeight="1" thickBot="1">
      <c r="A92" s="12"/>
      <c r="B92" s="97"/>
      <c r="C92" s="97"/>
      <c r="D92" s="104"/>
      <c r="E92" s="98"/>
      <c r="F92" s="97"/>
      <c r="G92" s="97"/>
      <c r="H92" s="97"/>
      <c r="I92" s="109"/>
      <c r="J92" s="97"/>
      <c r="K92" s="109"/>
      <c r="L92" s="109"/>
      <c r="M92" s="110"/>
      <c r="N92" s="67"/>
      <c r="O92" s="56"/>
      <c r="P92" s="57">
        <f t="shared" si="6"/>
      </c>
      <c r="Q92" s="56"/>
      <c r="R92" s="57">
        <f t="shared" si="4"/>
      </c>
      <c r="S92" s="57">
        <f t="shared" si="5"/>
      </c>
      <c r="T92" s="58">
        <f t="shared" si="7"/>
      </c>
      <c r="U92" s="58">
        <f>IF(L90="","",L90-S92)</f>
      </c>
      <c r="V92" s="72"/>
      <c r="W92" s="11"/>
      <c r="X92" s="11"/>
      <c r="Y92" s="11"/>
      <c r="Z92" s="11"/>
      <c r="AA92" s="12"/>
      <c r="AB92" s="12"/>
      <c r="AC92" s="12"/>
      <c r="AD92" s="12"/>
      <c r="AE92" s="12"/>
      <c r="AF92" s="12"/>
    </row>
    <row r="93" spans="1:32" s="13" customFormat="1" ht="49.5" customHeight="1">
      <c r="A93" s="12"/>
      <c r="B93" s="95"/>
      <c r="C93" s="95"/>
      <c r="D93" s="102"/>
      <c r="E93" s="105"/>
      <c r="F93" s="95"/>
      <c r="G93" s="95"/>
      <c r="H93" s="95"/>
      <c r="I93" s="99">
        <f>IF(H93="Almost Certain",5,IF(H93="likely",4,IF(H93="Possible",3,IF(H93="Unlikely",2,IF(H93="rare",1,"")))))</f>
      </c>
      <c r="J93" s="95"/>
      <c r="K93" s="99">
        <f>IF(J93="Catastrophic",5,IF(J93="Major",4,IF(J93="Moderate",3,IF(J93="Minor",2,IF(J93="Insignificant",1,"")))))</f>
      </c>
      <c r="L93" s="99">
        <f>IF(K93="","",K93+I93)</f>
      </c>
      <c r="M93" s="106">
        <f>IF(L93="","",IF(L93&lt;5,"Low",IF(AND(L93&gt;4,L93&lt;7),"Moderate",IF(L93=7,"Significant",IF(L93&gt;7,"High",)))))</f>
      </c>
      <c r="N93" s="61"/>
      <c r="O93" s="62"/>
      <c r="P93" s="63">
        <f t="shared" si="6"/>
      </c>
      <c r="Q93" s="62"/>
      <c r="R93" s="63">
        <f t="shared" si="4"/>
      </c>
      <c r="S93" s="63">
        <f t="shared" si="5"/>
      </c>
      <c r="T93" s="64">
        <f t="shared" si="7"/>
      </c>
      <c r="U93" s="65">
        <f>IF(L93="","",L93-S93)</f>
      </c>
      <c r="V93" s="71"/>
      <c r="W93" s="11"/>
      <c r="X93" s="11"/>
      <c r="Y93" s="11"/>
      <c r="Z93" s="11"/>
      <c r="AA93" s="12"/>
      <c r="AB93" s="12"/>
      <c r="AC93" s="12"/>
      <c r="AD93" s="12"/>
      <c r="AE93" s="12"/>
      <c r="AF93" s="12"/>
    </row>
    <row r="94" spans="1:32" s="13" customFormat="1" ht="49.5" customHeight="1">
      <c r="A94" s="12"/>
      <c r="B94" s="96"/>
      <c r="C94" s="96"/>
      <c r="D94" s="103"/>
      <c r="E94" s="96"/>
      <c r="F94" s="96"/>
      <c r="G94" s="96"/>
      <c r="H94" s="96"/>
      <c r="I94" s="100"/>
      <c r="J94" s="96"/>
      <c r="K94" s="100"/>
      <c r="L94" s="100"/>
      <c r="M94" s="107"/>
      <c r="N94" s="48"/>
      <c r="O94" s="19"/>
      <c r="P94" s="20">
        <f t="shared" si="6"/>
      </c>
      <c r="Q94" s="19"/>
      <c r="R94" s="20">
        <f t="shared" si="4"/>
      </c>
      <c r="S94" s="20">
        <f t="shared" si="5"/>
      </c>
      <c r="T94" s="41">
        <f t="shared" si="7"/>
      </c>
      <c r="U94" s="44">
        <f>IF(L93="","",L93-S94)</f>
      </c>
      <c r="V94" s="7"/>
      <c r="W94" s="11"/>
      <c r="X94" s="11"/>
      <c r="Y94" s="11"/>
      <c r="Z94" s="11"/>
      <c r="AA94" s="12"/>
      <c r="AB94" s="12"/>
      <c r="AC94" s="12"/>
      <c r="AD94" s="12"/>
      <c r="AE94" s="12"/>
      <c r="AF94" s="12"/>
    </row>
    <row r="95" spans="1:32" s="13" customFormat="1" ht="49.5" customHeight="1" thickBot="1">
      <c r="A95" s="12"/>
      <c r="B95" s="97"/>
      <c r="C95" s="97"/>
      <c r="D95" s="104"/>
      <c r="E95" s="98"/>
      <c r="F95" s="97"/>
      <c r="G95" s="97"/>
      <c r="H95" s="97"/>
      <c r="I95" s="109"/>
      <c r="J95" s="97"/>
      <c r="K95" s="109"/>
      <c r="L95" s="109"/>
      <c r="M95" s="110"/>
      <c r="N95" s="67"/>
      <c r="O95" s="56"/>
      <c r="P95" s="57">
        <f t="shared" si="6"/>
      </c>
      <c r="Q95" s="56"/>
      <c r="R95" s="57">
        <f t="shared" si="4"/>
      </c>
      <c r="S95" s="57">
        <f t="shared" si="5"/>
      </c>
      <c r="T95" s="58">
        <f t="shared" si="7"/>
      </c>
      <c r="U95" s="58">
        <f>IF(L93="","",L93-S95)</f>
      </c>
      <c r="V95" s="72"/>
      <c r="W95" s="11"/>
      <c r="X95" s="11"/>
      <c r="Y95" s="11"/>
      <c r="Z95" s="11"/>
      <c r="AA95" s="12"/>
      <c r="AB95" s="12"/>
      <c r="AC95" s="12"/>
      <c r="AD95" s="12"/>
      <c r="AE95" s="12"/>
      <c r="AF95" s="12"/>
    </row>
    <row r="96" spans="1:32" s="9" customFormat="1" ht="49.5" customHeight="1">
      <c r="A96" s="10"/>
      <c r="B96" s="95"/>
      <c r="C96" s="95"/>
      <c r="D96" s="102"/>
      <c r="E96" s="105"/>
      <c r="F96" s="95"/>
      <c r="G96" s="95"/>
      <c r="H96" s="95"/>
      <c r="I96" s="99">
        <f>IF(H96="Almost Certain",5,IF(H96="likely",4,IF(H96="Possible",3,IF(H96="Unlikely",2,IF(H96="rare",1,"")))))</f>
      </c>
      <c r="J96" s="95"/>
      <c r="K96" s="99">
        <f>IF(J96="Catastrophic",5,IF(J96="Major",4,IF(J96="Moderate",3,IF(J96="Minor",2,IF(J96="Insignificant",1,"")))))</f>
      </c>
      <c r="L96" s="99">
        <f>IF(K96="","",K96+I96)</f>
      </c>
      <c r="M96" s="106">
        <f>IF(L96="","",IF(L96&lt;5,"Low",IF(AND(L96&gt;4,L96&lt;7),"Moderate",IF(L96=7,"Significant",IF(L96&gt;7,"High",)))))</f>
      </c>
      <c r="N96" s="61"/>
      <c r="O96" s="62"/>
      <c r="P96" s="63">
        <f t="shared" si="6"/>
      </c>
      <c r="Q96" s="62"/>
      <c r="R96" s="63">
        <f t="shared" si="4"/>
      </c>
      <c r="S96" s="63">
        <f t="shared" si="5"/>
      </c>
      <c r="T96" s="64">
        <f t="shared" si="7"/>
      </c>
      <c r="U96" s="65">
        <f>IF(L96="","",L96-S96)</f>
      </c>
      <c r="V96" s="71"/>
      <c r="W96" s="15"/>
      <c r="X96" s="15"/>
      <c r="Y96" s="15"/>
      <c r="Z96" s="15"/>
      <c r="AA96" s="10"/>
      <c r="AB96" s="10"/>
      <c r="AC96" s="10"/>
      <c r="AD96" s="10"/>
      <c r="AE96" s="10"/>
      <c r="AF96" s="10"/>
    </row>
    <row r="97" spans="1:32" s="9" customFormat="1" ht="49.5" customHeight="1">
      <c r="A97" s="10"/>
      <c r="B97" s="96"/>
      <c r="C97" s="96"/>
      <c r="D97" s="103"/>
      <c r="E97" s="96"/>
      <c r="F97" s="96"/>
      <c r="G97" s="96"/>
      <c r="H97" s="96"/>
      <c r="I97" s="100"/>
      <c r="J97" s="96"/>
      <c r="K97" s="100"/>
      <c r="L97" s="100"/>
      <c r="M97" s="107"/>
      <c r="N97" s="48"/>
      <c r="O97" s="19"/>
      <c r="P97" s="20">
        <f t="shared" si="6"/>
      </c>
      <c r="Q97" s="19"/>
      <c r="R97" s="20">
        <f t="shared" si="4"/>
      </c>
      <c r="S97" s="20">
        <f t="shared" si="5"/>
      </c>
      <c r="T97" s="41">
        <f t="shared" si="7"/>
      </c>
      <c r="U97" s="44">
        <f>IF(L96="","",L96-S97)</f>
      </c>
      <c r="V97" s="7"/>
      <c r="W97" s="15"/>
      <c r="X97" s="15"/>
      <c r="Y97" s="15"/>
      <c r="Z97" s="15"/>
      <c r="AA97" s="10"/>
      <c r="AB97" s="10"/>
      <c r="AC97" s="10"/>
      <c r="AD97" s="10"/>
      <c r="AE97" s="10"/>
      <c r="AF97" s="10"/>
    </row>
    <row r="98" spans="1:32" s="9" customFormat="1" ht="49.5" customHeight="1" thickBot="1">
      <c r="A98" s="10"/>
      <c r="B98" s="97"/>
      <c r="C98" s="97"/>
      <c r="D98" s="104"/>
      <c r="E98" s="98"/>
      <c r="F98" s="97"/>
      <c r="G98" s="97"/>
      <c r="H98" s="97"/>
      <c r="I98" s="109"/>
      <c r="J98" s="97"/>
      <c r="K98" s="109"/>
      <c r="L98" s="109"/>
      <c r="M98" s="110"/>
      <c r="N98" s="67"/>
      <c r="O98" s="56"/>
      <c r="P98" s="57">
        <f t="shared" si="6"/>
      </c>
      <c r="Q98" s="56"/>
      <c r="R98" s="57">
        <f t="shared" si="4"/>
      </c>
      <c r="S98" s="57">
        <f t="shared" si="5"/>
      </c>
      <c r="T98" s="58">
        <f t="shared" si="7"/>
      </c>
      <c r="U98" s="58">
        <f>IF(L96="","",L96-S98)</f>
      </c>
      <c r="V98" s="72"/>
      <c r="W98" s="15"/>
      <c r="X98" s="15"/>
      <c r="Y98" s="15"/>
      <c r="Z98" s="15"/>
      <c r="AA98" s="10"/>
      <c r="AB98" s="10"/>
      <c r="AC98" s="10"/>
      <c r="AD98" s="10"/>
      <c r="AE98" s="10"/>
      <c r="AF98" s="10"/>
    </row>
    <row r="99" spans="1:32" s="9" customFormat="1" ht="49.5" customHeight="1">
      <c r="A99" s="10"/>
      <c r="B99" s="95"/>
      <c r="C99" s="95"/>
      <c r="D99" s="102"/>
      <c r="E99" s="105"/>
      <c r="F99" s="95"/>
      <c r="G99" s="95"/>
      <c r="H99" s="95"/>
      <c r="I99" s="99">
        <f>IF(H99="Almost Certain",5,IF(H99="likely",4,IF(H99="Possible",3,IF(H99="Unlikely",2,IF(H99="rare",1,"")))))</f>
      </c>
      <c r="J99" s="95"/>
      <c r="K99" s="99">
        <f>IF(J99="Catastrophic",5,IF(J99="Major",4,IF(J99="Moderate",3,IF(J99="Minor",2,IF(J99="Insignificant",1,"")))))</f>
      </c>
      <c r="L99" s="99">
        <f>IF(K99="","",K99+I99)</f>
      </c>
      <c r="M99" s="106">
        <f>IF(L99="","",IF(L99&lt;5,"Low",IF(AND(L99&gt;4,L99&lt;7),"Moderate",IF(L99=7,"Significant",IF(L99&gt;7,"High",)))))</f>
      </c>
      <c r="N99" s="61"/>
      <c r="O99" s="62"/>
      <c r="P99" s="63">
        <f t="shared" si="6"/>
      </c>
      <c r="Q99" s="62"/>
      <c r="R99" s="63">
        <f t="shared" si="4"/>
      </c>
      <c r="S99" s="63">
        <f t="shared" si="5"/>
      </c>
      <c r="T99" s="64">
        <f t="shared" si="7"/>
      </c>
      <c r="U99" s="65">
        <f>IF(L99="","",L99-S99)</f>
      </c>
      <c r="V99" s="71"/>
      <c r="W99" s="15"/>
      <c r="X99" s="15"/>
      <c r="Y99" s="15"/>
      <c r="Z99" s="15"/>
      <c r="AA99" s="10"/>
      <c r="AB99" s="10"/>
      <c r="AC99" s="10"/>
      <c r="AD99" s="10"/>
      <c r="AE99" s="10"/>
      <c r="AF99" s="10"/>
    </row>
    <row r="100" spans="1:32" s="9" customFormat="1" ht="49.5" customHeight="1">
      <c r="A100" s="10"/>
      <c r="B100" s="96"/>
      <c r="C100" s="96"/>
      <c r="D100" s="103"/>
      <c r="E100" s="96"/>
      <c r="F100" s="96"/>
      <c r="G100" s="96"/>
      <c r="H100" s="96"/>
      <c r="I100" s="100"/>
      <c r="J100" s="96"/>
      <c r="K100" s="100"/>
      <c r="L100" s="100"/>
      <c r="M100" s="107"/>
      <c r="N100" s="48"/>
      <c r="O100" s="19"/>
      <c r="P100" s="20">
        <f t="shared" si="6"/>
      </c>
      <c r="Q100" s="19"/>
      <c r="R100" s="20">
        <f t="shared" si="4"/>
      </c>
      <c r="S100" s="20">
        <f t="shared" si="5"/>
      </c>
      <c r="T100" s="41">
        <f t="shared" si="7"/>
      </c>
      <c r="U100" s="44">
        <f>IF(L99="","",L99-S100)</f>
      </c>
      <c r="V100" s="7"/>
      <c r="W100" s="15"/>
      <c r="X100" s="15"/>
      <c r="Y100" s="15"/>
      <c r="Z100" s="15"/>
      <c r="AA100" s="10"/>
      <c r="AB100" s="10"/>
      <c r="AC100" s="10"/>
      <c r="AD100" s="10"/>
      <c r="AE100" s="10"/>
      <c r="AF100" s="10"/>
    </row>
    <row r="101" spans="1:32" s="9" customFormat="1" ht="49.5" customHeight="1" thickBot="1">
      <c r="A101" s="10"/>
      <c r="B101" s="97"/>
      <c r="C101" s="97"/>
      <c r="D101" s="104"/>
      <c r="E101" s="98"/>
      <c r="F101" s="97"/>
      <c r="G101" s="97"/>
      <c r="H101" s="97"/>
      <c r="I101" s="109"/>
      <c r="J101" s="97"/>
      <c r="K101" s="109"/>
      <c r="L101" s="109"/>
      <c r="M101" s="110"/>
      <c r="N101" s="67"/>
      <c r="O101" s="56"/>
      <c r="P101" s="57">
        <f t="shared" si="6"/>
      </c>
      <c r="Q101" s="56"/>
      <c r="R101" s="57">
        <f t="shared" si="4"/>
      </c>
      <c r="S101" s="57">
        <f t="shared" si="5"/>
      </c>
      <c r="T101" s="58">
        <f t="shared" si="7"/>
      </c>
      <c r="U101" s="58">
        <f>IF(L99="","",L99-S101)</f>
      </c>
      <c r="V101" s="72"/>
      <c r="W101" s="15"/>
      <c r="X101" s="15"/>
      <c r="Y101" s="15"/>
      <c r="Z101" s="15"/>
      <c r="AA101" s="10"/>
      <c r="AB101" s="10"/>
      <c r="AC101" s="10"/>
      <c r="AD101" s="10"/>
      <c r="AE101" s="10"/>
      <c r="AF101" s="10"/>
    </row>
    <row r="102" spans="1:32" s="9" customFormat="1" ht="49.5" customHeight="1">
      <c r="A102" s="10"/>
      <c r="B102" s="95"/>
      <c r="C102" s="95"/>
      <c r="D102" s="102"/>
      <c r="E102" s="105"/>
      <c r="F102" s="95"/>
      <c r="G102" s="95"/>
      <c r="H102" s="95"/>
      <c r="I102" s="99">
        <f>IF(H102="Almost Certain",5,IF(H102="likely",4,IF(H102="Possible",3,IF(H102="Unlikely",2,IF(H102="rare",1,"")))))</f>
      </c>
      <c r="J102" s="95"/>
      <c r="K102" s="99">
        <f>IF(J102="Catastrophic",5,IF(J102="Major",4,IF(J102="Moderate",3,IF(J102="Minor",2,IF(J102="Insignificant",1,"")))))</f>
      </c>
      <c r="L102" s="99">
        <f>IF(K102="","",K102+I102)</f>
      </c>
      <c r="M102" s="106">
        <f>IF(L102="","",IF(L102&lt;5,"Low",IF(AND(L102&gt;4,L102&lt;7),"Moderate",IF(L102=7,"Significant",IF(L102&gt;7,"High",)))))</f>
      </c>
      <c r="N102" s="61"/>
      <c r="O102" s="62"/>
      <c r="P102" s="63">
        <f t="shared" si="6"/>
      </c>
      <c r="Q102" s="62"/>
      <c r="R102" s="63">
        <f t="shared" si="4"/>
      </c>
      <c r="S102" s="63">
        <f t="shared" si="5"/>
      </c>
      <c r="T102" s="64">
        <f t="shared" si="7"/>
      </c>
      <c r="U102" s="65">
        <f>IF(L102="","",L102-S102)</f>
      </c>
      <c r="V102" s="71"/>
      <c r="W102" s="15"/>
      <c r="X102" s="15"/>
      <c r="Y102" s="15"/>
      <c r="Z102" s="15"/>
      <c r="AA102" s="10"/>
      <c r="AB102" s="10"/>
      <c r="AC102" s="10"/>
      <c r="AD102" s="10"/>
      <c r="AE102" s="10"/>
      <c r="AF102" s="10"/>
    </row>
    <row r="103" spans="1:32" s="9" customFormat="1" ht="49.5" customHeight="1">
      <c r="A103" s="10"/>
      <c r="B103" s="96"/>
      <c r="C103" s="96"/>
      <c r="D103" s="103"/>
      <c r="E103" s="96"/>
      <c r="F103" s="96"/>
      <c r="G103" s="96"/>
      <c r="H103" s="96"/>
      <c r="I103" s="100"/>
      <c r="J103" s="96"/>
      <c r="K103" s="100"/>
      <c r="L103" s="100"/>
      <c r="M103" s="107"/>
      <c r="N103" s="48"/>
      <c r="O103" s="19"/>
      <c r="P103" s="20">
        <f t="shared" si="6"/>
      </c>
      <c r="Q103" s="19"/>
      <c r="R103" s="20">
        <f t="shared" si="4"/>
      </c>
      <c r="S103" s="20">
        <f t="shared" si="5"/>
      </c>
      <c r="T103" s="41">
        <f t="shared" si="7"/>
      </c>
      <c r="U103" s="44">
        <f>IF(L102="","",L102-S103)</f>
      </c>
      <c r="V103" s="7"/>
      <c r="W103" s="15"/>
      <c r="X103" s="15"/>
      <c r="Y103" s="15"/>
      <c r="Z103" s="15"/>
      <c r="AA103" s="10"/>
      <c r="AB103" s="10"/>
      <c r="AC103" s="10"/>
      <c r="AD103" s="10"/>
      <c r="AE103" s="10"/>
      <c r="AF103" s="10"/>
    </row>
    <row r="104" spans="1:32" s="9" customFormat="1" ht="49.5" customHeight="1" thickBot="1">
      <c r="A104" s="10"/>
      <c r="B104" s="97"/>
      <c r="C104" s="97"/>
      <c r="D104" s="104"/>
      <c r="E104" s="98"/>
      <c r="F104" s="97"/>
      <c r="G104" s="97"/>
      <c r="H104" s="97"/>
      <c r="I104" s="109"/>
      <c r="J104" s="97"/>
      <c r="K104" s="109"/>
      <c r="L104" s="109"/>
      <c r="M104" s="110"/>
      <c r="N104" s="67"/>
      <c r="O104" s="56"/>
      <c r="P104" s="57">
        <f t="shared" si="6"/>
      </c>
      <c r="Q104" s="56"/>
      <c r="R104" s="57">
        <f t="shared" si="4"/>
      </c>
      <c r="S104" s="57">
        <f t="shared" si="5"/>
      </c>
      <c r="T104" s="58">
        <f t="shared" si="7"/>
      </c>
      <c r="U104" s="58">
        <f>IF(L102="","",L102-S104)</f>
      </c>
      <c r="V104" s="72"/>
      <c r="W104" s="15"/>
      <c r="X104" s="15"/>
      <c r="Y104" s="15"/>
      <c r="Z104" s="15"/>
      <c r="AA104" s="10"/>
      <c r="AB104" s="10"/>
      <c r="AC104" s="10"/>
      <c r="AD104" s="10"/>
      <c r="AE104" s="10"/>
      <c r="AF104" s="10"/>
    </row>
    <row r="105" spans="1:32" s="9" customFormat="1" ht="49.5" customHeight="1">
      <c r="A105" s="10"/>
      <c r="B105" s="95"/>
      <c r="C105" s="95"/>
      <c r="D105" s="102"/>
      <c r="E105" s="105"/>
      <c r="F105" s="95"/>
      <c r="G105" s="95"/>
      <c r="H105" s="95"/>
      <c r="I105" s="99">
        <f>IF(H105="Almost Certain",5,IF(H105="likely",4,IF(H105="Possible",3,IF(H105="Unlikely",2,IF(H105="rare",1,"")))))</f>
      </c>
      <c r="J105" s="95"/>
      <c r="K105" s="99">
        <f>IF(J105="Catastrophic",5,IF(J105="Major",4,IF(J105="Moderate",3,IF(J105="Minor",2,IF(J105="Insignificant",1,"")))))</f>
      </c>
      <c r="L105" s="99">
        <f>IF(K105="","",K105+I105)</f>
      </c>
      <c r="M105" s="106">
        <f>IF(L105="","",IF(L105&lt;5,"Low",IF(AND(L105&gt;4,L105&lt;7),"Moderate",IF(L105=7,"Significant",IF(L105&gt;7,"High",)))))</f>
      </c>
      <c r="N105" s="61"/>
      <c r="O105" s="62"/>
      <c r="P105" s="63">
        <f t="shared" si="6"/>
      </c>
      <c r="Q105" s="62"/>
      <c r="R105" s="63">
        <f t="shared" si="4"/>
      </c>
      <c r="S105" s="63">
        <f t="shared" si="5"/>
      </c>
      <c r="T105" s="64">
        <f t="shared" si="7"/>
      </c>
      <c r="U105" s="65">
        <f>IF(L105="","",L105-S105)</f>
      </c>
      <c r="V105" s="71"/>
      <c r="W105" s="15"/>
      <c r="X105" s="15"/>
      <c r="Y105" s="15"/>
      <c r="Z105" s="15"/>
      <c r="AA105" s="10"/>
      <c r="AB105" s="10"/>
      <c r="AC105" s="10"/>
      <c r="AD105" s="10"/>
      <c r="AE105" s="10"/>
      <c r="AF105" s="10"/>
    </row>
    <row r="106" spans="1:32" s="9" customFormat="1" ht="49.5" customHeight="1">
      <c r="A106" s="10"/>
      <c r="B106" s="96"/>
      <c r="C106" s="96"/>
      <c r="D106" s="103"/>
      <c r="E106" s="96"/>
      <c r="F106" s="96"/>
      <c r="G106" s="96"/>
      <c r="H106" s="96"/>
      <c r="I106" s="100"/>
      <c r="J106" s="96"/>
      <c r="K106" s="100"/>
      <c r="L106" s="100"/>
      <c r="M106" s="107"/>
      <c r="N106" s="48"/>
      <c r="O106" s="19"/>
      <c r="P106" s="20">
        <f t="shared" si="6"/>
      </c>
      <c r="Q106" s="19"/>
      <c r="R106" s="20">
        <f t="shared" si="4"/>
      </c>
      <c r="S106" s="20">
        <f t="shared" si="5"/>
      </c>
      <c r="T106" s="41">
        <f t="shared" si="7"/>
      </c>
      <c r="U106" s="44">
        <f>IF(L105="","",L105-S106)</f>
      </c>
      <c r="V106" s="7"/>
      <c r="W106" s="15"/>
      <c r="X106" s="15"/>
      <c r="Y106" s="15"/>
      <c r="Z106" s="15"/>
      <c r="AA106" s="10"/>
      <c r="AB106" s="10"/>
      <c r="AC106" s="10"/>
      <c r="AD106" s="10"/>
      <c r="AE106" s="10"/>
      <c r="AF106" s="10"/>
    </row>
    <row r="107" spans="1:32" s="9" customFormat="1" ht="49.5" customHeight="1" thickBot="1">
      <c r="A107" s="10"/>
      <c r="B107" s="97"/>
      <c r="C107" s="97"/>
      <c r="D107" s="104"/>
      <c r="E107" s="98"/>
      <c r="F107" s="97"/>
      <c r="G107" s="97"/>
      <c r="H107" s="97"/>
      <c r="I107" s="109"/>
      <c r="J107" s="97"/>
      <c r="K107" s="109"/>
      <c r="L107" s="109"/>
      <c r="M107" s="110"/>
      <c r="N107" s="67"/>
      <c r="O107" s="56"/>
      <c r="P107" s="57">
        <f t="shared" si="6"/>
      </c>
      <c r="Q107" s="56"/>
      <c r="R107" s="57">
        <f t="shared" si="4"/>
      </c>
      <c r="S107" s="57">
        <f t="shared" si="5"/>
      </c>
      <c r="T107" s="58">
        <f t="shared" si="7"/>
      </c>
      <c r="U107" s="58">
        <f>IF(L105="","",L105-S107)</f>
      </c>
      <c r="V107" s="72"/>
      <c r="W107" s="15"/>
      <c r="X107" s="15"/>
      <c r="Y107" s="15"/>
      <c r="Z107" s="15"/>
      <c r="AA107" s="10"/>
      <c r="AB107" s="10"/>
      <c r="AC107" s="10"/>
      <c r="AD107" s="10"/>
      <c r="AE107" s="10"/>
      <c r="AF107" s="10"/>
    </row>
    <row r="108" spans="1:32" s="9" customFormat="1" ht="49.5" customHeight="1">
      <c r="A108" s="10"/>
      <c r="B108" s="95"/>
      <c r="C108" s="95"/>
      <c r="D108" s="102"/>
      <c r="E108" s="105"/>
      <c r="F108" s="95"/>
      <c r="G108" s="95"/>
      <c r="H108" s="95"/>
      <c r="I108" s="99">
        <f>IF(H108="Almost Certain",5,IF(H108="likely",4,IF(H108="Possible",3,IF(H108="Unlikely",2,IF(H108="rare",1,"")))))</f>
      </c>
      <c r="J108" s="95"/>
      <c r="K108" s="99">
        <f>IF(J108="Catastrophic",5,IF(J108="Major",4,IF(J108="Moderate",3,IF(J108="Minor",2,IF(J108="Insignificant",1,"")))))</f>
      </c>
      <c r="L108" s="99">
        <f>IF(K108="","",K108+I108)</f>
      </c>
      <c r="M108" s="106">
        <f>IF(L108="","",IF(L108&lt;5,"Low",IF(AND(L108&gt;4,L108&lt;7),"Moderate",IF(L108=7,"Significant",IF(L108&gt;7,"High",)))))</f>
      </c>
      <c r="N108" s="61"/>
      <c r="O108" s="62"/>
      <c r="P108" s="63">
        <f t="shared" si="6"/>
      </c>
      <c r="Q108" s="62"/>
      <c r="R108" s="63">
        <f t="shared" si="4"/>
      </c>
      <c r="S108" s="63">
        <f t="shared" si="5"/>
      </c>
      <c r="T108" s="64">
        <f t="shared" si="7"/>
      </c>
      <c r="U108" s="65">
        <f>IF(L108="","",L108-S108)</f>
      </c>
      <c r="V108" s="71"/>
      <c r="W108" s="15"/>
      <c r="X108" s="15"/>
      <c r="Y108" s="15"/>
      <c r="Z108" s="15"/>
      <c r="AA108" s="10"/>
      <c r="AB108" s="10"/>
      <c r="AC108" s="10"/>
      <c r="AD108" s="10"/>
      <c r="AE108" s="10"/>
      <c r="AF108" s="10"/>
    </row>
    <row r="109" spans="1:32" s="9" customFormat="1" ht="49.5" customHeight="1">
      <c r="A109" s="10"/>
      <c r="B109" s="96"/>
      <c r="C109" s="96"/>
      <c r="D109" s="103"/>
      <c r="E109" s="96"/>
      <c r="F109" s="96"/>
      <c r="G109" s="96"/>
      <c r="H109" s="96"/>
      <c r="I109" s="100"/>
      <c r="J109" s="96"/>
      <c r="K109" s="100"/>
      <c r="L109" s="100"/>
      <c r="M109" s="107"/>
      <c r="N109" s="48"/>
      <c r="O109" s="19"/>
      <c r="P109" s="20">
        <f t="shared" si="6"/>
      </c>
      <c r="Q109" s="19"/>
      <c r="R109" s="20">
        <f t="shared" si="4"/>
      </c>
      <c r="S109" s="20">
        <f t="shared" si="5"/>
      </c>
      <c r="T109" s="41">
        <f t="shared" si="7"/>
      </c>
      <c r="U109" s="44">
        <f>IF(L108="","",L108-S109)</f>
      </c>
      <c r="V109" s="7"/>
      <c r="W109" s="15"/>
      <c r="X109" s="15"/>
      <c r="Y109" s="15"/>
      <c r="Z109" s="15"/>
      <c r="AA109" s="10"/>
      <c r="AB109" s="10"/>
      <c r="AC109" s="10"/>
      <c r="AD109" s="10"/>
      <c r="AE109" s="10"/>
      <c r="AF109" s="10"/>
    </row>
    <row r="110" spans="1:32" s="9" customFormat="1" ht="49.5" customHeight="1" thickBot="1">
      <c r="A110" s="10"/>
      <c r="B110" s="97"/>
      <c r="C110" s="97"/>
      <c r="D110" s="104"/>
      <c r="E110" s="98"/>
      <c r="F110" s="97"/>
      <c r="G110" s="97"/>
      <c r="H110" s="97"/>
      <c r="I110" s="109"/>
      <c r="J110" s="97"/>
      <c r="K110" s="109"/>
      <c r="L110" s="109"/>
      <c r="M110" s="110"/>
      <c r="N110" s="67"/>
      <c r="O110" s="56"/>
      <c r="P110" s="57">
        <f t="shared" si="6"/>
      </c>
      <c r="Q110" s="56"/>
      <c r="R110" s="57">
        <f t="shared" si="4"/>
      </c>
      <c r="S110" s="57">
        <f t="shared" si="5"/>
      </c>
      <c r="T110" s="58">
        <f t="shared" si="7"/>
      </c>
      <c r="U110" s="58">
        <f>IF(L108="","",L108-S110)</f>
      </c>
      <c r="V110" s="72"/>
      <c r="W110" s="15"/>
      <c r="X110" s="15"/>
      <c r="Y110" s="15"/>
      <c r="Z110" s="15"/>
      <c r="AA110" s="10"/>
      <c r="AB110" s="10"/>
      <c r="AC110" s="10"/>
      <c r="AD110" s="10"/>
      <c r="AE110" s="10"/>
      <c r="AF110" s="10"/>
    </row>
    <row r="111" spans="1:32" s="9" customFormat="1" ht="49.5" customHeight="1">
      <c r="A111" s="10"/>
      <c r="B111" s="95"/>
      <c r="C111" s="95"/>
      <c r="D111" s="102"/>
      <c r="E111" s="105"/>
      <c r="F111" s="95"/>
      <c r="G111" s="95"/>
      <c r="H111" s="95"/>
      <c r="I111" s="99">
        <f>IF(H111="Almost Certain",5,IF(H111="likely",4,IF(H111="Possible",3,IF(H111="Unlikely",2,IF(H111="rare",1,"")))))</f>
      </c>
      <c r="J111" s="95"/>
      <c r="K111" s="99">
        <f>IF(J111="Catastrophic",5,IF(J111="Major",4,IF(J111="Moderate",3,IF(J111="Minor",2,IF(J111="Insignificant",1,"")))))</f>
      </c>
      <c r="L111" s="99">
        <f>IF(K111="","",K111+I111)</f>
      </c>
      <c r="M111" s="106">
        <f>IF(L111="","",IF(L111&lt;5,"Low",IF(AND(L111&gt;4,L111&lt;7),"Moderate",IF(L111=7,"Significant",IF(L111&gt;7,"High",)))))</f>
      </c>
      <c r="N111" s="61"/>
      <c r="O111" s="62"/>
      <c r="P111" s="63">
        <f t="shared" si="6"/>
      </c>
      <c r="Q111" s="62"/>
      <c r="R111" s="63">
        <f t="shared" si="4"/>
      </c>
      <c r="S111" s="63">
        <f t="shared" si="5"/>
      </c>
      <c r="T111" s="64">
        <f t="shared" si="7"/>
      </c>
      <c r="U111" s="65">
        <f>IF(L111="","",L111-S111)</f>
      </c>
      <c r="V111" s="71"/>
      <c r="W111" s="15"/>
      <c r="X111" s="15"/>
      <c r="Y111" s="15"/>
      <c r="Z111" s="15"/>
      <c r="AA111" s="10"/>
      <c r="AB111" s="10"/>
      <c r="AC111" s="10"/>
      <c r="AD111" s="10"/>
      <c r="AE111" s="10"/>
      <c r="AF111" s="10"/>
    </row>
    <row r="112" spans="1:32" s="9" customFormat="1" ht="49.5" customHeight="1">
      <c r="A112" s="10"/>
      <c r="B112" s="96"/>
      <c r="C112" s="96"/>
      <c r="D112" s="103"/>
      <c r="E112" s="96"/>
      <c r="F112" s="96"/>
      <c r="G112" s="96"/>
      <c r="H112" s="96"/>
      <c r="I112" s="100"/>
      <c r="J112" s="96"/>
      <c r="K112" s="100"/>
      <c r="L112" s="100"/>
      <c r="M112" s="107"/>
      <c r="N112" s="48"/>
      <c r="O112" s="19"/>
      <c r="P112" s="20">
        <f t="shared" si="6"/>
      </c>
      <c r="Q112" s="19"/>
      <c r="R112" s="20">
        <f t="shared" si="4"/>
      </c>
      <c r="S112" s="20">
        <f t="shared" si="5"/>
      </c>
      <c r="T112" s="41">
        <f t="shared" si="7"/>
      </c>
      <c r="U112" s="44">
        <f>IF(L111="","",L111-S112)</f>
      </c>
      <c r="V112" s="7"/>
      <c r="W112" s="15"/>
      <c r="X112" s="15"/>
      <c r="Y112" s="15"/>
      <c r="Z112" s="15"/>
      <c r="AA112" s="10"/>
      <c r="AB112" s="10"/>
      <c r="AC112" s="10"/>
      <c r="AD112" s="10"/>
      <c r="AE112" s="10"/>
      <c r="AF112" s="10"/>
    </row>
    <row r="113" spans="1:32" s="9" customFormat="1" ht="49.5" customHeight="1" thickBot="1">
      <c r="A113" s="10"/>
      <c r="B113" s="97"/>
      <c r="C113" s="97"/>
      <c r="D113" s="104"/>
      <c r="E113" s="98"/>
      <c r="F113" s="97"/>
      <c r="G113" s="97"/>
      <c r="H113" s="97"/>
      <c r="I113" s="109"/>
      <c r="J113" s="97"/>
      <c r="K113" s="109"/>
      <c r="L113" s="109"/>
      <c r="M113" s="110"/>
      <c r="N113" s="67"/>
      <c r="O113" s="56"/>
      <c r="P113" s="57">
        <f t="shared" si="6"/>
      </c>
      <c r="Q113" s="56"/>
      <c r="R113" s="57">
        <f t="shared" si="4"/>
      </c>
      <c r="S113" s="57">
        <f t="shared" si="5"/>
      </c>
      <c r="T113" s="58">
        <f t="shared" si="7"/>
      </c>
      <c r="U113" s="58">
        <f>IF(L111="","",L111-S113)</f>
      </c>
      <c r="V113" s="72"/>
      <c r="W113" s="15"/>
      <c r="X113" s="15"/>
      <c r="Y113" s="15"/>
      <c r="Z113" s="15"/>
      <c r="AA113" s="10"/>
      <c r="AB113" s="10"/>
      <c r="AC113" s="10"/>
      <c r="AD113" s="10"/>
      <c r="AE113" s="10"/>
      <c r="AF113" s="10"/>
    </row>
    <row r="114" spans="1:32" s="9" customFormat="1" ht="49.5" customHeight="1">
      <c r="A114" s="10"/>
      <c r="B114" s="95"/>
      <c r="C114" s="95"/>
      <c r="D114" s="102"/>
      <c r="E114" s="105"/>
      <c r="F114" s="95"/>
      <c r="G114" s="95"/>
      <c r="H114" s="95"/>
      <c r="I114" s="99">
        <f>IF(H114="Almost Certain",5,IF(H114="likely",4,IF(H114="Possible",3,IF(H114="Unlikely",2,IF(H114="rare",1,"")))))</f>
      </c>
      <c r="J114" s="95"/>
      <c r="K114" s="99">
        <f>IF(J114="Catastrophic",5,IF(J114="Major",4,IF(J114="Moderate",3,IF(J114="Minor",2,IF(J114="Insignificant",1,"")))))</f>
      </c>
      <c r="L114" s="99">
        <f>IF(K114="","",K114+I114)</f>
      </c>
      <c r="M114" s="106">
        <f>IF(L114="","",IF(L114&lt;5,"Low",IF(AND(L114&gt;4,L114&lt;7),"Moderate",IF(L114=7,"Significant",IF(L114&gt;7,"High",)))))</f>
      </c>
      <c r="N114" s="61"/>
      <c r="O114" s="62"/>
      <c r="P114" s="63">
        <f t="shared" si="6"/>
      </c>
      <c r="Q114" s="62"/>
      <c r="R114" s="63">
        <f t="shared" si="4"/>
      </c>
      <c r="S114" s="63">
        <f t="shared" si="5"/>
      </c>
      <c r="T114" s="64">
        <f t="shared" si="7"/>
      </c>
      <c r="U114" s="65">
        <f>IF(L114="","",L114-S114)</f>
      </c>
      <c r="V114" s="71"/>
      <c r="W114" s="15"/>
      <c r="X114" s="15"/>
      <c r="Y114" s="15"/>
      <c r="Z114" s="15"/>
      <c r="AA114" s="10"/>
      <c r="AB114" s="10"/>
      <c r="AC114" s="10"/>
      <c r="AD114" s="10"/>
      <c r="AE114" s="10"/>
      <c r="AF114" s="10"/>
    </row>
    <row r="115" spans="1:32" s="9" customFormat="1" ht="49.5" customHeight="1">
      <c r="A115" s="10"/>
      <c r="B115" s="96"/>
      <c r="C115" s="96"/>
      <c r="D115" s="103"/>
      <c r="E115" s="96"/>
      <c r="F115" s="96"/>
      <c r="G115" s="96"/>
      <c r="H115" s="96"/>
      <c r="I115" s="100"/>
      <c r="J115" s="96"/>
      <c r="K115" s="100"/>
      <c r="L115" s="100"/>
      <c r="M115" s="107"/>
      <c r="N115" s="48"/>
      <c r="O115" s="19"/>
      <c r="P115" s="20">
        <f t="shared" si="6"/>
      </c>
      <c r="Q115" s="19"/>
      <c r="R115" s="20">
        <f t="shared" si="4"/>
      </c>
      <c r="S115" s="20">
        <f t="shared" si="5"/>
      </c>
      <c r="T115" s="41">
        <f t="shared" si="7"/>
      </c>
      <c r="U115" s="44">
        <f>IF(L114="","",L114-S115)</f>
      </c>
      <c r="V115" s="7"/>
      <c r="W115" s="15"/>
      <c r="X115" s="15"/>
      <c r="Y115" s="15"/>
      <c r="Z115" s="15"/>
      <c r="AA115" s="10"/>
      <c r="AB115" s="10"/>
      <c r="AC115" s="10"/>
      <c r="AD115" s="10"/>
      <c r="AE115" s="10"/>
      <c r="AF115" s="10"/>
    </row>
    <row r="116" spans="1:32" s="9" customFormat="1" ht="49.5" customHeight="1" thickBot="1">
      <c r="A116" s="10"/>
      <c r="B116" s="97"/>
      <c r="C116" s="97"/>
      <c r="D116" s="104"/>
      <c r="E116" s="98"/>
      <c r="F116" s="97"/>
      <c r="G116" s="97"/>
      <c r="H116" s="97"/>
      <c r="I116" s="109"/>
      <c r="J116" s="97"/>
      <c r="K116" s="109"/>
      <c r="L116" s="109"/>
      <c r="M116" s="110"/>
      <c r="N116" s="67"/>
      <c r="O116" s="56"/>
      <c r="P116" s="57">
        <f t="shared" si="6"/>
      </c>
      <c r="Q116" s="56"/>
      <c r="R116" s="57">
        <f t="shared" si="4"/>
      </c>
      <c r="S116" s="57">
        <f t="shared" si="5"/>
      </c>
      <c r="T116" s="58">
        <f t="shared" si="7"/>
      </c>
      <c r="U116" s="58">
        <f>IF(L114="","",L114-S116)</f>
      </c>
      <c r="V116" s="72"/>
      <c r="W116" s="15"/>
      <c r="X116" s="15"/>
      <c r="Y116" s="15"/>
      <c r="Z116" s="15"/>
      <c r="AA116" s="10"/>
      <c r="AB116" s="10"/>
      <c r="AC116" s="10"/>
      <c r="AD116" s="10"/>
      <c r="AE116" s="10"/>
      <c r="AF116" s="10"/>
    </row>
    <row r="117" spans="1:32" s="9" customFormat="1" ht="49.5" customHeight="1">
      <c r="A117" s="10"/>
      <c r="B117" s="95"/>
      <c r="C117" s="95"/>
      <c r="D117" s="102"/>
      <c r="E117" s="105"/>
      <c r="F117" s="95"/>
      <c r="G117" s="95"/>
      <c r="H117" s="95"/>
      <c r="I117" s="99">
        <f>IF(H117="Almost Certain",5,IF(H117="likely",4,IF(H117="Possible",3,IF(H117="Unlikely",2,IF(H117="rare",1,"")))))</f>
      </c>
      <c r="J117" s="95"/>
      <c r="K117" s="99">
        <f>IF(J117="Catastrophic",5,IF(J117="Major",4,IF(J117="Moderate",3,IF(J117="Minor",2,IF(J117="Insignificant",1,"")))))</f>
      </c>
      <c r="L117" s="99">
        <f>IF(K117="","",K117+I117)</f>
      </c>
      <c r="M117" s="106">
        <f>IF(L117="","",IF(L117&lt;5,"Low",IF(AND(L117&gt;4,L117&lt;7),"Moderate",IF(L117=7,"Significant",IF(L117&gt;7,"High",)))))</f>
      </c>
      <c r="N117" s="61"/>
      <c r="O117" s="62"/>
      <c r="P117" s="63">
        <f t="shared" si="6"/>
      </c>
      <c r="Q117" s="62"/>
      <c r="R117" s="63">
        <f t="shared" si="4"/>
      </c>
      <c r="S117" s="63">
        <f t="shared" si="5"/>
      </c>
      <c r="T117" s="64">
        <f t="shared" si="7"/>
      </c>
      <c r="U117" s="65">
        <f>IF(L117="","",L117-S117)</f>
      </c>
      <c r="V117" s="71"/>
      <c r="W117" s="15"/>
      <c r="X117" s="15"/>
      <c r="Y117" s="15"/>
      <c r="Z117" s="15"/>
      <c r="AA117" s="10"/>
      <c r="AB117" s="10"/>
      <c r="AC117" s="10"/>
      <c r="AD117" s="10"/>
      <c r="AE117" s="10"/>
      <c r="AF117" s="10"/>
    </row>
    <row r="118" spans="1:32" s="9" customFormat="1" ht="49.5" customHeight="1">
      <c r="A118" s="10"/>
      <c r="B118" s="96"/>
      <c r="C118" s="96"/>
      <c r="D118" s="103"/>
      <c r="E118" s="96"/>
      <c r="F118" s="96"/>
      <c r="G118" s="96"/>
      <c r="H118" s="96"/>
      <c r="I118" s="100"/>
      <c r="J118" s="96"/>
      <c r="K118" s="100"/>
      <c r="L118" s="100"/>
      <c r="M118" s="107"/>
      <c r="N118" s="48"/>
      <c r="O118" s="19"/>
      <c r="P118" s="20">
        <f t="shared" si="6"/>
      </c>
      <c r="Q118" s="19"/>
      <c r="R118" s="20">
        <f t="shared" si="4"/>
      </c>
      <c r="S118" s="20">
        <f t="shared" si="5"/>
      </c>
      <c r="T118" s="41">
        <f t="shared" si="7"/>
      </c>
      <c r="U118" s="44">
        <f>IF(L117="","",L117-S118)</f>
      </c>
      <c r="V118" s="7"/>
      <c r="W118" s="15"/>
      <c r="X118" s="15"/>
      <c r="Y118" s="15"/>
      <c r="Z118" s="15"/>
      <c r="AA118" s="10"/>
      <c r="AB118" s="10"/>
      <c r="AC118" s="10"/>
      <c r="AD118" s="10"/>
      <c r="AE118" s="10"/>
      <c r="AF118" s="10"/>
    </row>
    <row r="119" spans="1:32" s="9" customFormat="1" ht="49.5" customHeight="1" thickBot="1">
      <c r="A119" s="10"/>
      <c r="B119" s="97"/>
      <c r="C119" s="97"/>
      <c r="D119" s="104"/>
      <c r="E119" s="98"/>
      <c r="F119" s="97"/>
      <c r="G119" s="97"/>
      <c r="H119" s="97"/>
      <c r="I119" s="109"/>
      <c r="J119" s="97"/>
      <c r="K119" s="109"/>
      <c r="L119" s="109"/>
      <c r="M119" s="110"/>
      <c r="N119" s="67"/>
      <c r="O119" s="56"/>
      <c r="P119" s="57">
        <f t="shared" si="6"/>
      </c>
      <c r="Q119" s="56"/>
      <c r="R119" s="57">
        <f t="shared" si="4"/>
      </c>
      <c r="S119" s="57">
        <f t="shared" si="5"/>
      </c>
      <c r="T119" s="58">
        <f t="shared" si="7"/>
      </c>
      <c r="U119" s="58">
        <f>IF(L117="","",L117-S119)</f>
      </c>
      <c r="V119" s="72"/>
      <c r="W119" s="15"/>
      <c r="X119" s="15"/>
      <c r="Y119" s="15"/>
      <c r="Z119" s="15"/>
      <c r="AA119" s="10"/>
      <c r="AB119" s="10"/>
      <c r="AC119" s="10"/>
      <c r="AD119" s="10"/>
      <c r="AE119" s="10"/>
      <c r="AF119" s="10"/>
    </row>
    <row r="120" spans="1:32" ht="49.5" customHeight="1">
      <c r="A120" s="30"/>
      <c r="B120" s="95"/>
      <c r="C120" s="95"/>
      <c r="D120" s="102"/>
      <c r="E120" s="105"/>
      <c r="F120" s="95"/>
      <c r="G120" s="95"/>
      <c r="H120" s="95"/>
      <c r="I120" s="99">
        <f>IF(H120="Almost Certain",5,IF(H120="likely",4,IF(H120="Possible",3,IF(H120="Unlikely",2,IF(H120="rare",1,"")))))</f>
      </c>
      <c r="J120" s="95"/>
      <c r="K120" s="99">
        <f>IF(J120="Catastrophic",5,IF(J120="Major",4,IF(J120="Moderate",3,IF(J120="Minor",2,IF(J120="Insignificant",1,"")))))</f>
      </c>
      <c r="L120" s="99">
        <f>IF(K120="","",K120+I120)</f>
      </c>
      <c r="M120" s="106">
        <f>IF(L120="","",IF(L120&lt;5,"Low",IF(AND(L120&gt;4,L120&lt;7),"Moderate",IF(L120=7,"Significant",IF(L120&gt;7,"High",)))))</f>
      </c>
      <c r="N120" s="61"/>
      <c r="O120" s="62"/>
      <c r="P120" s="63">
        <f t="shared" si="6"/>
      </c>
      <c r="Q120" s="62"/>
      <c r="R120" s="63">
        <f t="shared" si="4"/>
      </c>
      <c r="S120" s="63">
        <f t="shared" si="5"/>
      </c>
      <c r="T120" s="64">
        <f t="shared" si="7"/>
      </c>
      <c r="U120" s="65">
        <f>IF(L120="","",L120-S120)</f>
      </c>
      <c r="V120" s="71"/>
      <c r="W120" s="14"/>
      <c r="X120" s="14"/>
      <c r="Y120" s="14"/>
      <c r="Z120" s="14"/>
      <c r="AA120" s="30"/>
      <c r="AB120" s="30"/>
      <c r="AC120" s="30"/>
      <c r="AD120" s="30"/>
      <c r="AE120" s="30"/>
      <c r="AF120" s="30"/>
    </row>
    <row r="121" spans="1:32" ht="49.5" customHeight="1">
      <c r="A121" s="30"/>
      <c r="B121" s="96"/>
      <c r="C121" s="96"/>
      <c r="D121" s="103"/>
      <c r="E121" s="96"/>
      <c r="F121" s="96"/>
      <c r="G121" s="96"/>
      <c r="H121" s="96"/>
      <c r="I121" s="100"/>
      <c r="J121" s="96"/>
      <c r="K121" s="100"/>
      <c r="L121" s="100"/>
      <c r="M121" s="107"/>
      <c r="N121" s="48"/>
      <c r="O121" s="19"/>
      <c r="P121" s="20">
        <f t="shared" si="6"/>
      </c>
      <c r="Q121" s="19"/>
      <c r="R121" s="20">
        <f t="shared" si="4"/>
      </c>
      <c r="S121" s="20">
        <f t="shared" si="5"/>
      </c>
      <c r="T121" s="41">
        <f t="shared" si="7"/>
      </c>
      <c r="U121" s="44">
        <f>IF(L120="","",L120-S121)</f>
      </c>
      <c r="V121" s="7"/>
      <c r="W121" s="14"/>
      <c r="X121" s="14"/>
      <c r="Y121" s="14"/>
      <c r="Z121" s="14"/>
      <c r="AA121" s="30"/>
      <c r="AB121" s="30"/>
      <c r="AC121" s="30"/>
      <c r="AD121" s="30"/>
      <c r="AE121" s="30"/>
      <c r="AF121" s="30"/>
    </row>
    <row r="122" spans="1:32" ht="49.5" customHeight="1" thickBot="1">
      <c r="A122" s="30"/>
      <c r="B122" s="97"/>
      <c r="C122" s="97"/>
      <c r="D122" s="104"/>
      <c r="E122" s="98"/>
      <c r="F122" s="97"/>
      <c r="G122" s="97"/>
      <c r="H122" s="97"/>
      <c r="I122" s="109"/>
      <c r="J122" s="97"/>
      <c r="K122" s="109"/>
      <c r="L122" s="109"/>
      <c r="M122" s="110"/>
      <c r="N122" s="67"/>
      <c r="O122" s="56"/>
      <c r="P122" s="57">
        <f t="shared" si="6"/>
      </c>
      <c r="Q122" s="56"/>
      <c r="R122" s="57">
        <f t="shared" si="4"/>
      </c>
      <c r="S122" s="57">
        <f t="shared" si="5"/>
      </c>
      <c r="T122" s="58">
        <f t="shared" si="7"/>
      </c>
      <c r="U122" s="58">
        <f>IF(L120="","",L120-S122)</f>
      </c>
      <c r="V122" s="72"/>
      <c r="W122" s="14"/>
      <c r="X122" s="14"/>
      <c r="Y122" s="14"/>
      <c r="Z122" s="14"/>
      <c r="AA122" s="30"/>
      <c r="AB122" s="30"/>
      <c r="AC122" s="30"/>
      <c r="AD122" s="30"/>
      <c r="AE122" s="30"/>
      <c r="AF122" s="30"/>
    </row>
    <row r="123" spans="1:32" ht="49.5" customHeight="1">
      <c r="A123" s="30"/>
      <c r="B123" s="95"/>
      <c r="C123" s="95"/>
      <c r="D123" s="102"/>
      <c r="E123" s="105"/>
      <c r="F123" s="95"/>
      <c r="G123" s="95"/>
      <c r="H123" s="95"/>
      <c r="I123" s="99">
        <f>IF(H123="Almost Certain",5,IF(H123="likely",4,IF(H123="Possible",3,IF(H123="Unlikely",2,IF(H123="rare",1,"")))))</f>
      </c>
      <c r="J123" s="95"/>
      <c r="K123" s="99">
        <f>IF(J123="Catastrophic",5,IF(J123="Major",4,IF(J123="Moderate",3,IF(J123="Minor",2,IF(J123="Insignificant",1,"")))))</f>
      </c>
      <c r="L123" s="99">
        <f>IF(K123="","",K123+I123)</f>
      </c>
      <c r="M123" s="106">
        <f>IF(L123="","",IF(L123&lt;5,"Low",IF(AND(L123&gt;4,L123&lt;7),"Moderate",IF(L123=7,"Significant",IF(L123&gt;7,"High",)))))</f>
      </c>
      <c r="N123" s="61"/>
      <c r="O123" s="62"/>
      <c r="P123" s="63">
        <f t="shared" si="6"/>
      </c>
      <c r="Q123" s="62"/>
      <c r="R123" s="63">
        <f t="shared" si="4"/>
      </c>
      <c r="S123" s="63">
        <f t="shared" si="5"/>
      </c>
      <c r="T123" s="64">
        <f t="shared" si="7"/>
      </c>
      <c r="U123" s="65">
        <f>IF(L123="","",L123-S123)</f>
      </c>
      <c r="V123" s="71"/>
      <c r="W123" s="14"/>
      <c r="X123" s="14"/>
      <c r="Y123" s="14"/>
      <c r="Z123" s="14"/>
      <c r="AA123" s="30"/>
      <c r="AB123" s="30"/>
      <c r="AC123" s="30"/>
      <c r="AD123" s="30"/>
      <c r="AE123" s="30"/>
      <c r="AF123" s="30"/>
    </row>
    <row r="124" spans="1:32" ht="49.5" customHeight="1">
      <c r="A124" s="30"/>
      <c r="B124" s="96"/>
      <c r="C124" s="96"/>
      <c r="D124" s="103"/>
      <c r="E124" s="96"/>
      <c r="F124" s="96"/>
      <c r="G124" s="96"/>
      <c r="H124" s="96"/>
      <c r="I124" s="100"/>
      <c r="J124" s="96"/>
      <c r="K124" s="100"/>
      <c r="L124" s="100"/>
      <c r="M124" s="107"/>
      <c r="N124" s="48"/>
      <c r="O124" s="19"/>
      <c r="P124" s="20">
        <f t="shared" si="6"/>
      </c>
      <c r="Q124" s="19"/>
      <c r="R124" s="20">
        <f t="shared" si="4"/>
      </c>
      <c r="S124" s="20">
        <f t="shared" si="5"/>
      </c>
      <c r="T124" s="41">
        <f t="shared" si="7"/>
      </c>
      <c r="U124" s="44">
        <f>IF(L123="","",L123-S124)</f>
      </c>
      <c r="V124" s="7"/>
      <c r="W124" s="14"/>
      <c r="X124" s="14"/>
      <c r="Y124" s="14"/>
      <c r="Z124" s="14"/>
      <c r="AA124" s="30"/>
      <c r="AB124" s="30"/>
      <c r="AC124" s="30"/>
      <c r="AD124" s="30"/>
      <c r="AE124" s="30"/>
      <c r="AF124" s="30"/>
    </row>
    <row r="125" spans="1:32" ht="49.5" customHeight="1" thickBot="1">
      <c r="A125" s="30"/>
      <c r="B125" s="97"/>
      <c r="C125" s="97"/>
      <c r="D125" s="104"/>
      <c r="E125" s="98"/>
      <c r="F125" s="97"/>
      <c r="G125" s="97"/>
      <c r="H125" s="97"/>
      <c r="I125" s="109"/>
      <c r="J125" s="97"/>
      <c r="K125" s="109"/>
      <c r="L125" s="109"/>
      <c r="M125" s="110"/>
      <c r="N125" s="67"/>
      <c r="O125" s="56"/>
      <c r="P125" s="57">
        <f t="shared" si="6"/>
      </c>
      <c r="Q125" s="56"/>
      <c r="R125" s="57">
        <f t="shared" si="4"/>
      </c>
      <c r="S125" s="57">
        <f t="shared" si="5"/>
      </c>
      <c r="T125" s="58">
        <f t="shared" si="7"/>
      </c>
      <c r="U125" s="58">
        <f>IF(L123="","",L123-S125)</f>
      </c>
      <c r="V125" s="72"/>
      <c r="W125" s="14"/>
      <c r="X125" s="14"/>
      <c r="Y125" s="14"/>
      <c r="Z125" s="14"/>
      <c r="AA125" s="30"/>
      <c r="AB125" s="30"/>
      <c r="AC125" s="30"/>
      <c r="AD125" s="30"/>
      <c r="AE125" s="30"/>
      <c r="AF125" s="30"/>
    </row>
    <row r="126" spans="1:32" ht="49.5" customHeight="1">
      <c r="A126" s="30"/>
      <c r="B126" s="95"/>
      <c r="C126" s="95"/>
      <c r="D126" s="102"/>
      <c r="E126" s="105"/>
      <c r="F126" s="95"/>
      <c r="G126" s="95"/>
      <c r="H126" s="95"/>
      <c r="I126" s="99">
        <f>IF(H126="Almost Certain",5,IF(H126="likely",4,IF(H126="Possible",3,IF(H126="Unlikely",2,IF(H126="rare",1,"")))))</f>
      </c>
      <c r="J126" s="95"/>
      <c r="K126" s="99">
        <f>IF(J126="Catastrophic",5,IF(J126="Major",4,IF(J126="Moderate",3,IF(J126="Minor",2,IF(J126="Insignificant",1,"")))))</f>
      </c>
      <c r="L126" s="99">
        <f>IF(K126="","",K126+I126)</f>
      </c>
      <c r="M126" s="106">
        <f>IF(L126="","",IF(L126&lt;5,"Low",IF(AND(L126&gt;4,L126&lt;7),"Moderate",IF(L126=7,"Significant",IF(L126&gt;7,"High",)))))</f>
      </c>
      <c r="N126" s="61"/>
      <c r="O126" s="62"/>
      <c r="P126" s="63">
        <f t="shared" si="6"/>
      </c>
      <c r="Q126" s="62"/>
      <c r="R126" s="63">
        <f t="shared" si="4"/>
      </c>
      <c r="S126" s="63">
        <f t="shared" si="5"/>
      </c>
      <c r="T126" s="64">
        <f t="shared" si="7"/>
      </c>
      <c r="U126" s="65">
        <f>IF(L126="","",L126-S126)</f>
      </c>
      <c r="V126" s="71"/>
      <c r="W126" s="14"/>
      <c r="X126" s="14"/>
      <c r="Y126" s="14"/>
      <c r="Z126" s="14"/>
      <c r="AA126" s="30"/>
      <c r="AB126" s="30"/>
      <c r="AC126" s="30"/>
      <c r="AD126" s="30"/>
      <c r="AE126" s="30"/>
      <c r="AF126" s="30"/>
    </row>
    <row r="127" spans="1:32" ht="49.5" customHeight="1">
      <c r="A127" s="30"/>
      <c r="B127" s="96"/>
      <c r="C127" s="96"/>
      <c r="D127" s="103"/>
      <c r="E127" s="96"/>
      <c r="F127" s="96"/>
      <c r="G127" s="96"/>
      <c r="H127" s="96"/>
      <c r="I127" s="100"/>
      <c r="J127" s="96"/>
      <c r="K127" s="100"/>
      <c r="L127" s="100"/>
      <c r="M127" s="107"/>
      <c r="N127" s="48"/>
      <c r="O127" s="19"/>
      <c r="P127" s="20">
        <f t="shared" si="6"/>
      </c>
      <c r="Q127" s="19"/>
      <c r="R127" s="20">
        <f t="shared" si="4"/>
      </c>
      <c r="S127" s="20">
        <f t="shared" si="5"/>
      </c>
      <c r="T127" s="41">
        <f t="shared" si="7"/>
      </c>
      <c r="U127" s="44">
        <f>IF(L126="","",L126-S127)</f>
      </c>
      <c r="V127" s="7"/>
      <c r="W127" s="14"/>
      <c r="X127" s="14"/>
      <c r="Y127" s="14"/>
      <c r="Z127" s="14"/>
      <c r="AA127" s="30"/>
      <c r="AB127" s="30"/>
      <c r="AC127" s="30"/>
      <c r="AD127" s="30"/>
      <c r="AE127" s="30"/>
      <c r="AF127" s="30"/>
    </row>
    <row r="128" spans="1:32" ht="49.5" customHeight="1" thickBot="1">
      <c r="A128" s="30"/>
      <c r="B128" s="97"/>
      <c r="C128" s="97"/>
      <c r="D128" s="104"/>
      <c r="E128" s="98"/>
      <c r="F128" s="97"/>
      <c r="G128" s="97"/>
      <c r="H128" s="97"/>
      <c r="I128" s="109"/>
      <c r="J128" s="97"/>
      <c r="K128" s="109"/>
      <c r="L128" s="109"/>
      <c r="M128" s="110"/>
      <c r="N128" s="67"/>
      <c r="O128" s="56"/>
      <c r="P128" s="57">
        <f t="shared" si="6"/>
      </c>
      <c r="Q128" s="56"/>
      <c r="R128" s="57">
        <f t="shared" si="4"/>
      </c>
      <c r="S128" s="57">
        <f t="shared" si="5"/>
      </c>
      <c r="T128" s="58">
        <f t="shared" si="7"/>
      </c>
      <c r="U128" s="58">
        <f>IF(L126="","",L126-S128)</f>
      </c>
      <c r="V128" s="72"/>
      <c r="W128" s="14"/>
      <c r="X128" s="14"/>
      <c r="Y128" s="14"/>
      <c r="Z128" s="14"/>
      <c r="AA128" s="30"/>
      <c r="AB128" s="30"/>
      <c r="AC128" s="30"/>
      <c r="AD128" s="30"/>
      <c r="AE128" s="30"/>
      <c r="AF128" s="30"/>
    </row>
    <row r="129" spans="1:32" ht="49.5" customHeight="1">
      <c r="A129" s="30"/>
      <c r="B129" s="95"/>
      <c r="C129" s="95"/>
      <c r="D129" s="102"/>
      <c r="E129" s="105"/>
      <c r="F129" s="95"/>
      <c r="G129" s="95"/>
      <c r="H129" s="95"/>
      <c r="I129" s="99">
        <f>IF(H129="Almost Certain",5,IF(H129="likely",4,IF(H129="Possible",3,IF(H129="Unlikely",2,IF(H129="rare",1,"")))))</f>
      </c>
      <c r="J129" s="95"/>
      <c r="K129" s="99">
        <f>IF(J129="Catastrophic",5,IF(J129="Major",4,IF(J129="Moderate",3,IF(J129="Minor",2,IF(J129="Insignificant",1,"")))))</f>
      </c>
      <c r="L129" s="99">
        <f>IF(K129="","",K129+I129)</f>
      </c>
      <c r="M129" s="106">
        <f>IF(L129="","",IF(L129&lt;5,"Low",IF(AND(L129&gt;4,L129&lt;7),"Moderate",IF(L129=7,"Significant",IF(L129&gt;7,"High",)))))</f>
      </c>
      <c r="N129" s="61"/>
      <c r="O129" s="62"/>
      <c r="P129" s="63">
        <f t="shared" si="6"/>
      </c>
      <c r="Q129" s="62"/>
      <c r="R129" s="63">
        <f t="shared" si="4"/>
      </c>
      <c r="S129" s="63">
        <f t="shared" si="5"/>
      </c>
      <c r="T129" s="64">
        <f t="shared" si="7"/>
      </c>
      <c r="U129" s="65">
        <f>IF(L129="","",L129-S129)</f>
      </c>
      <c r="V129" s="71"/>
      <c r="W129" s="14"/>
      <c r="X129" s="14"/>
      <c r="Y129" s="14"/>
      <c r="Z129" s="14"/>
      <c r="AA129" s="30"/>
      <c r="AB129" s="30"/>
      <c r="AC129" s="30"/>
      <c r="AD129" s="30"/>
      <c r="AE129" s="30"/>
      <c r="AF129" s="30"/>
    </row>
    <row r="130" spans="1:32" ht="49.5" customHeight="1">
      <c r="A130" s="30"/>
      <c r="B130" s="96"/>
      <c r="C130" s="96"/>
      <c r="D130" s="103"/>
      <c r="E130" s="96"/>
      <c r="F130" s="96"/>
      <c r="G130" s="96"/>
      <c r="H130" s="96"/>
      <c r="I130" s="100"/>
      <c r="J130" s="96"/>
      <c r="K130" s="100"/>
      <c r="L130" s="100"/>
      <c r="M130" s="107"/>
      <c r="N130" s="48"/>
      <c r="O130" s="19"/>
      <c r="P130" s="20">
        <f t="shared" si="6"/>
      </c>
      <c r="Q130" s="19"/>
      <c r="R130" s="20">
        <f t="shared" si="4"/>
      </c>
      <c r="S130" s="20">
        <f t="shared" si="5"/>
      </c>
      <c r="T130" s="41">
        <f t="shared" si="7"/>
      </c>
      <c r="U130" s="44">
        <f>IF(L129="","",L129-S130)</f>
      </c>
      <c r="V130" s="7"/>
      <c r="W130" s="14"/>
      <c r="X130" s="14"/>
      <c r="Y130" s="14"/>
      <c r="Z130" s="14"/>
      <c r="AA130" s="30"/>
      <c r="AB130" s="30"/>
      <c r="AC130" s="30"/>
      <c r="AD130" s="30"/>
      <c r="AE130" s="30"/>
      <c r="AF130" s="30"/>
    </row>
    <row r="131" spans="1:32" ht="49.5" customHeight="1" thickBot="1">
      <c r="A131" s="30"/>
      <c r="B131" s="97"/>
      <c r="C131" s="97"/>
      <c r="D131" s="104"/>
      <c r="E131" s="98"/>
      <c r="F131" s="97"/>
      <c r="G131" s="97"/>
      <c r="H131" s="97"/>
      <c r="I131" s="109"/>
      <c r="J131" s="97"/>
      <c r="K131" s="109"/>
      <c r="L131" s="109"/>
      <c r="M131" s="110"/>
      <c r="N131" s="67"/>
      <c r="O131" s="56"/>
      <c r="P131" s="57">
        <f t="shared" si="6"/>
      </c>
      <c r="Q131" s="56"/>
      <c r="R131" s="57">
        <f aca="true" t="shared" si="8" ref="R131:R194">IF(Q131="Catastrophic",5,IF(Q131="Major",4,IF(Q131="Moderate",3,IF(Q131="Minor",2,IF(Q131="Insignificant",1,"")))))</f>
      </c>
      <c r="S131" s="57">
        <f aca="true" t="shared" si="9" ref="S131:S194">IF(R131="","",R131+P131)</f>
      </c>
      <c r="T131" s="58">
        <f t="shared" si="7"/>
      </c>
      <c r="U131" s="58">
        <f>IF(L129="","",L129-S131)</f>
      </c>
      <c r="V131" s="72"/>
      <c r="W131" s="14"/>
      <c r="X131" s="14"/>
      <c r="Y131" s="14"/>
      <c r="Z131" s="14"/>
      <c r="AA131" s="30"/>
      <c r="AB131" s="30"/>
      <c r="AC131" s="30"/>
      <c r="AD131" s="30"/>
      <c r="AE131" s="30"/>
      <c r="AF131" s="30"/>
    </row>
    <row r="132" spans="1:32" ht="49.5" customHeight="1">
      <c r="A132" s="30"/>
      <c r="B132" s="95"/>
      <c r="C132" s="95"/>
      <c r="D132" s="102"/>
      <c r="E132" s="105"/>
      <c r="F132" s="95"/>
      <c r="G132" s="95"/>
      <c r="H132" s="95"/>
      <c r="I132" s="99">
        <f>IF(H132="Almost Certain",5,IF(H132="likely",4,IF(H132="Possible",3,IF(H132="Unlikely",2,IF(H132="rare",1,"")))))</f>
      </c>
      <c r="J132" s="95"/>
      <c r="K132" s="99">
        <f>IF(J132="Catastrophic",5,IF(J132="Major",4,IF(J132="Moderate",3,IF(J132="Minor",2,IF(J132="Insignificant",1,"")))))</f>
      </c>
      <c r="L132" s="99">
        <f>IF(K132="","",K132+I132)</f>
      </c>
      <c r="M132" s="106">
        <f>IF(L132="","",IF(L132&lt;5,"Low",IF(AND(L132&gt;4,L132&lt;7),"Moderate",IF(L132=7,"Significant",IF(L132&gt;7,"High",)))))</f>
      </c>
      <c r="N132" s="61"/>
      <c r="O132" s="62"/>
      <c r="P132" s="63">
        <f t="shared" si="6"/>
      </c>
      <c r="Q132" s="62"/>
      <c r="R132" s="63">
        <f t="shared" si="8"/>
      </c>
      <c r="S132" s="63">
        <f t="shared" si="9"/>
      </c>
      <c r="T132" s="64">
        <f t="shared" si="7"/>
      </c>
      <c r="U132" s="65">
        <f>IF(L132="","",L132-S132)</f>
      </c>
      <c r="V132" s="71"/>
      <c r="W132" s="14"/>
      <c r="X132" s="14"/>
      <c r="Y132" s="14"/>
      <c r="Z132" s="14"/>
      <c r="AA132" s="30"/>
      <c r="AB132" s="30"/>
      <c r="AC132" s="30"/>
      <c r="AD132" s="30"/>
      <c r="AE132" s="30"/>
      <c r="AF132" s="30"/>
    </row>
    <row r="133" spans="1:32" ht="49.5" customHeight="1">
      <c r="A133" s="30"/>
      <c r="B133" s="96"/>
      <c r="C133" s="96"/>
      <c r="D133" s="103"/>
      <c r="E133" s="96"/>
      <c r="F133" s="96"/>
      <c r="G133" s="96"/>
      <c r="H133" s="96"/>
      <c r="I133" s="100"/>
      <c r="J133" s="96"/>
      <c r="K133" s="100"/>
      <c r="L133" s="100"/>
      <c r="M133" s="107"/>
      <c r="N133" s="48"/>
      <c r="O133" s="19"/>
      <c r="P133" s="20">
        <f t="shared" si="6"/>
      </c>
      <c r="Q133" s="19"/>
      <c r="R133" s="20">
        <f t="shared" si="8"/>
      </c>
      <c r="S133" s="20">
        <f t="shared" si="9"/>
      </c>
      <c r="T133" s="41">
        <f t="shared" si="7"/>
      </c>
      <c r="U133" s="44">
        <f>IF(L132="","",L132-S133)</f>
      </c>
      <c r="V133" s="7"/>
      <c r="W133" s="14"/>
      <c r="X133" s="14"/>
      <c r="Y133" s="14"/>
      <c r="Z133" s="14"/>
      <c r="AA133" s="30"/>
      <c r="AB133" s="30"/>
      <c r="AC133" s="30"/>
      <c r="AD133" s="30"/>
      <c r="AE133" s="30"/>
      <c r="AF133" s="30"/>
    </row>
    <row r="134" spans="1:32" ht="49.5" customHeight="1" thickBot="1">
      <c r="A134" s="30"/>
      <c r="B134" s="97"/>
      <c r="C134" s="97"/>
      <c r="D134" s="104"/>
      <c r="E134" s="98"/>
      <c r="F134" s="97"/>
      <c r="G134" s="97"/>
      <c r="H134" s="97"/>
      <c r="I134" s="109"/>
      <c r="J134" s="97"/>
      <c r="K134" s="109"/>
      <c r="L134" s="109"/>
      <c r="M134" s="110"/>
      <c r="N134" s="67"/>
      <c r="O134" s="56"/>
      <c r="P134" s="57">
        <f t="shared" si="6"/>
      </c>
      <c r="Q134" s="56"/>
      <c r="R134" s="57">
        <f t="shared" si="8"/>
      </c>
      <c r="S134" s="57">
        <f t="shared" si="9"/>
      </c>
      <c r="T134" s="58">
        <f t="shared" si="7"/>
      </c>
      <c r="U134" s="58">
        <f>IF(L132="","",L132-S134)</f>
      </c>
      <c r="V134" s="72"/>
      <c r="W134" s="14"/>
      <c r="X134" s="14"/>
      <c r="Y134" s="14"/>
      <c r="Z134" s="14"/>
      <c r="AA134" s="30"/>
      <c r="AB134" s="30"/>
      <c r="AC134" s="30"/>
      <c r="AD134" s="30"/>
      <c r="AE134" s="30"/>
      <c r="AF134" s="30"/>
    </row>
    <row r="135" spans="1:32" ht="49.5" customHeight="1">
      <c r="A135" s="30"/>
      <c r="B135" s="95"/>
      <c r="C135" s="95"/>
      <c r="D135" s="102"/>
      <c r="E135" s="105"/>
      <c r="F135" s="95"/>
      <c r="G135" s="95"/>
      <c r="H135" s="95"/>
      <c r="I135" s="99">
        <f>IF(H135="Almost Certain",5,IF(H135="likely",4,IF(H135="Possible",3,IF(H135="Unlikely",2,IF(H135="rare",1,"")))))</f>
      </c>
      <c r="J135" s="95"/>
      <c r="K135" s="99">
        <f>IF(J135="Catastrophic",5,IF(J135="Major",4,IF(J135="Moderate",3,IF(J135="Minor",2,IF(J135="Insignificant",1,"")))))</f>
      </c>
      <c r="L135" s="99">
        <f>IF(K135="","",K135+I135)</f>
      </c>
      <c r="M135" s="106">
        <f>IF(L135="","",IF(L135&lt;5,"Low",IF(AND(L135&gt;4,L135&lt;7),"Moderate",IF(L135=7,"Significant",IF(L135&gt;7,"High",)))))</f>
      </c>
      <c r="N135" s="61"/>
      <c r="O135" s="62"/>
      <c r="P135" s="63">
        <f t="shared" si="6"/>
      </c>
      <c r="Q135" s="62"/>
      <c r="R135" s="63">
        <f t="shared" si="8"/>
      </c>
      <c r="S135" s="63">
        <f t="shared" si="9"/>
      </c>
      <c r="T135" s="64">
        <f t="shared" si="7"/>
      </c>
      <c r="U135" s="65">
        <f>IF(L135="","",L135-S135)</f>
      </c>
      <c r="V135" s="71"/>
      <c r="W135" s="14"/>
      <c r="X135" s="14"/>
      <c r="Y135" s="14"/>
      <c r="Z135" s="14"/>
      <c r="AA135" s="30"/>
      <c r="AB135" s="30"/>
      <c r="AC135" s="30"/>
      <c r="AD135" s="30"/>
      <c r="AE135" s="30"/>
      <c r="AF135" s="30"/>
    </row>
    <row r="136" spans="1:32" ht="49.5" customHeight="1">
      <c r="A136" s="30"/>
      <c r="B136" s="96"/>
      <c r="C136" s="96"/>
      <c r="D136" s="103"/>
      <c r="E136" s="96"/>
      <c r="F136" s="96"/>
      <c r="G136" s="96"/>
      <c r="H136" s="96"/>
      <c r="I136" s="100"/>
      <c r="J136" s="96"/>
      <c r="K136" s="100"/>
      <c r="L136" s="100"/>
      <c r="M136" s="107"/>
      <c r="N136" s="48"/>
      <c r="O136" s="19"/>
      <c r="P136" s="20">
        <f t="shared" si="6"/>
      </c>
      <c r="Q136" s="19"/>
      <c r="R136" s="20">
        <f t="shared" si="8"/>
      </c>
      <c r="S136" s="20">
        <f t="shared" si="9"/>
      </c>
      <c r="T136" s="41">
        <f t="shared" si="7"/>
      </c>
      <c r="U136" s="44">
        <f>IF(L135="","",L135-S136)</f>
      </c>
      <c r="V136" s="7"/>
      <c r="W136" s="14"/>
      <c r="X136" s="14"/>
      <c r="Y136" s="14"/>
      <c r="Z136" s="14"/>
      <c r="AA136" s="30"/>
      <c r="AB136" s="30"/>
      <c r="AC136" s="30"/>
      <c r="AD136" s="30"/>
      <c r="AE136" s="30"/>
      <c r="AF136" s="30"/>
    </row>
    <row r="137" spans="1:32" ht="49.5" customHeight="1" thickBot="1">
      <c r="A137" s="30"/>
      <c r="B137" s="97"/>
      <c r="C137" s="97"/>
      <c r="D137" s="104"/>
      <c r="E137" s="98"/>
      <c r="F137" s="97"/>
      <c r="G137" s="97"/>
      <c r="H137" s="97"/>
      <c r="I137" s="109"/>
      <c r="J137" s="97"/>
      <c r="K137" s="109"/>
      <c r="L137" s="109"/>
      <c r="M137" s="110"/>
      <c r="N137" s="67"/>
      <c r="O137" s="56"/>
      <c r="P137" s="57">
        <f t="shared" si="6"/>
      </c>
      <c r="Q137" s="56"/>
      <c r="R137" s="57">
        <f t="shared" si="8"/>
      </c>
      <c r="S137" s="57">
        <f t="shared" si="9"/>
      </c>
      <c r="T137" s="58">
        <f t="shared" si="7"/>
      </c>
      <c r="U137" s="58">
        <f>IF(L135="","",L135-S137)</f>
      </c>
      <c r="V137" s="72"/>
      <c r="W137" s="14"/>
      <c r="X137" s="14"/>
      <c r="Y137" s="14"/>
      <c r="Z137" s="14"/>
      <c r="AA137" s="30"/>
      <c r="AB137" s="30"/>
      <c r="AC137" s="30"/>
      <c r="AD137" s="30"/>
      <c r="AE137" s="30"/>
      <c r="AF137" s="30"/>
    </row>
    <row r="138" spans="1:32" ht="49.5" customHeight="1">
      <c r="A138" s="30"/>
      <c r="B138" s="95"/>
      <c r="C138" s="95"/>
      <c r="D138" s="102"/>
      <c r="E138" s="105"/>
      <c r="F138" s="95"/>
      <c r="G138" s="95"/>
      <c r="H138" s="95"/>
      <c r="I138" s="99">
        <f>IF(H138="Almost Certain",5,IF(H138="likely",4,IF(H138="Possible",3,IF(H138="Unlikely",2,IF(H138="rare",1,"")))))</f>
      </c>
      <c r="J138" s="95"/>
      <c r="K138" s="99">
        <f>IF(J138="Catastrophic",5,IF(J138="Major",4,IF(J138="Moderate",3,IF(J138="Minor",2,IF(J138="Insignificant",1,"")))))</f>
      </c>
      <c r="L138" s="99">
        <f>IF(K138="","",K138+I138)</f>
      </c>
      <c r="M138" s="106">
        <f>IF(L138="","",IF(L138&lt;5,"Low",IF(AND(L138&gt;4,L138&lt;7),"Moderate",IF(L138=7,"Significant",IF(L138&gt;7,"High",)))))</f>
      </c>
      <c r="N138" s="61"/>
      <c r="O138" s="62"/>
      <c r="P138" s="63">
        <f t="shared" si="6"/>
      </c>
      <c r="Q138" s="62"/>
      <c r="R138" s="63">
        <f t="shared" si="8"/>
      </c>
      <c r="S138" s="63">
        <f t="shared" si="9"/>
      </c>
      <c r="T138" s="64">
        <f t="shared" si="7"/>
      </c>
      <c r="U138" s="65">
        <f>IF(L138="","",L138-S138)</f>
      </c>
      <c r="V138" s="71"/>
      <c r="W138" s="14"/>
      <c r="X138" s="14"/>
      <c r="Y138" s="14"/>
      <c r="Z138" s="14"/>
      <c r="AA138" s="30"/>
      <c r="AB138" s="30"/>
      <c r="AC138" s="30"/>
      <c r="AD138" s="30"/>
      <c r="AE138" s="30"/>
      <c r="AF138" s="30"/>
    </row>
    <row r="139" spans="1:32" ht="49.5" customHeight="1">
      <c r="A139" s="30"/>
      <c r="B139" s="96"/>
      <c r="C139" s="96"/>
      <c r="D139" s="103"/>
      <c r="E139" s="96"/>
      <c r="F139" s="96"/>
      <c r="G139" s="96"/>
      <c r="H139" s="96"/>
      <c r="I139" s="100"/>
      <c r="J139" s="96"/>
      <c r="K139" s="100"/>
      <c r="L139" s="100"/>
      <c r="M139" s="107"/>
      <c r="N139" s="48"/>
      <c r="O139" s="19"/>
      <c r="P139" s="20">
        <f t="shared" si="6"/>
      </c>
      <c r="Q139" s="19"/>
      <c r="R139" s="20">
        <f t="shared" si="8"/>
      </c>
      <c r="S139" s="20">
        <f t="shared" si="9"/>
      </c>
      <c r="T139" s="41">
        <f t="shared" si="7"/>
      </c>
      <c r="U139" s="44">
        <f>IF(L138="","",L138-S139)</f>
      </c>
      <c r="V139" s="7"/>
      <c r="W139" s="14"/>
      <c r="X139" s="14"/>
      <c r="Y139" s="14"/>
      <c r="Z139" s="14"/>
      <c r="AA139" s="30"/>
      <c r="AB139" s="30"/>
      <c r="AC139" s="30"/>
      <c r="AD139" s="30"/>
      <c r="AE139" s="30"/>
      <c r="AF139" s="30"/>
    </row>
    <row r="140" spans="1:32" ht="49.5" customHeight="1" thickBot="1">
      <c r="A140" s="30"/>
      <c r="B140" s="97"/>
      <c r="C140" s="97"/>
      <c r="D140" s="104"/>
      <c r="E140" s="98"/>
      <c r="F140" s="97"/>
      <c r="G140" s="97"/>
      <c r="H140" s="97"/>
      <c r="I140" s="109"/>
      <c r="J140" s="97"/>
      <c r="K140" s="109"/>
      <c r="L140" s="109"/>
      <c r="M140" s="110"/>
      <c r="N140" s="67"/>
      <c r="O140" s="56"/>
      <c r="P140" s="57">
        <f t="shared" si="6"/>
      </c>
      <c r="Q140" s="56"/>
      <c r="R140" s="57">
        <f t="shared" si="8"/>
      </c>
      <c r="S140" s="57">
        <f t="shared" si="9"/>
      </c>
      <c r="T140" s="58">
        <f t="shared" si="7"/>
      </c>
      <c r="U140" s="58">
        <f>IF(L138="","",L138-S140)</f>
      </c>
      <c r="V140" s="72"/>
      <c r="W140" s="14"/>
      <c r="X140" s="14"/>
      <c r="Y140" s="14"/>
      <c r="Z140" s="14"/>
      <c r="AA140" s="30"/>
      <c r="AB140" s="30"/>
      <c r="AC140" s="30"/>
      <c r="AD140" s="30"/>
      <c r="AE140" s="30"/>
      <c r="AF140" s="30"/>
    </row>
    <row r="141" spans="1:32" ht="49.5" customHeight="1">
      <c r="A141" s="30"/>
      <c r="B141" s="95"/>
      <c r="C141" s="95"/>
      <c r="D141" s="102"/>
      <c r="E141" s="105"/>
      <c r="F141" s="95"/>
      <c r="G141" s="95"/>
      <c r="H141" s="95"/>
      <c r="I141" s="99">
        <f>IF(H141="Almost Certain",5,IF(H141="likely",4,IF(H141="Possible",3,IF(H141="Unlikely",2,IF(H141="rare",1,"")))))</f>
      </c>
      <c r="J141" s="95"/>
      <c r="K141" s="99">
        <f>IF(J141="Catastrophic",5,IF(J141="Major",4,IF(J141="Moderate",3,IF(J141="Minor",2,IF(J141="Insignificant",1,"")))))</f>
      </c>
      <c r="L141" s="99">
        <f>IF(K141="","",K141+I141)</f>
      </c>
      <c r="M141" s="106">
        <f>IF(L141="","",IF(L141&lt;5,"Low",IF(AND(L141&gt;4,L141&lt;7),"Moderate",IF(L141=7,"Significant",IF(L141&gt;7,"High",)))))</f>
      </c>
      <c r="N141" s="61"/>
      <c r="O141" s="62"/>
      <c r="P141" s="63">
        <f t="shared" si="6"/>
      </c>
      <c r="Q141" s="62"/>
      <c r="R141" s="63">
        <f t="shared" si="8"/>
      </c>
      <c r="S141" s="63">
        <f t="shared" si="9"/>
      </c>
      <c r="T141" s="64">
        <f t="shared" si="7"/>
      </c>
      <c r="U141" s="65">
        <f>IF(L141="","",L141-S141)</f>
      </c>
      <c r="V141" s="71"/>
      <c r="W141" s="14"/>
      <c r="X141" s="14"/>
      <c r="Y141" s="14"/>
      <c r="Z141" s="14"/>
      <c r="AA141" s="30"/>
      <c r="AB141" s="30"/>
      <c r="AC141" s="30"/>
      <c r="AD141" s="30"/>
      <c r="AE141" s="30"/>
      <c r="AF141" s="30"/>
    </row>
    <row r="142" spans="1:32" ht="49.5" customHeight="1">
      <c r="A142" s="30"/>
      <c r="B142" s="96"/>
      <c r="C142" s="96"/>
      <c r="D142" s="103"/>
      <c r="E142" s="96"/>
      <c r="F142" s="96"/>
      <c r="G142" s="96"/>
      <c r="H142" s="96"/>
      <c r="I142" s="100"/>
      <c r="J142" s="96"/>
      <c r="K142" s="100"/>
      <c r="L142" s="100"/>
      <c r="M142" s="107"/>
      <c r="N142" s="48"/>
      <c r="O142" s="19"/>
      <c r="P142" s="20">
        <f t="shared" si="6"/>
      </c>
      <c r="Q142" s="19"/>
      <c r="R142" s="20">
        <f t="shared" si="8"/>
      </c>
      <c r="S142" s="20">
        <f t="shared" si="9"/>
      </c>
      <c r="T142" s="41">
        <f t="shared" si="7"/>
      </c>
      <c r="U142" s="44">
        <f>IF(L141="","",L141-S142)</f>
      </c>
      <c r="V142" s="7"/>
      <c r="W142" s="14"/>
      <c r="X142" s="14"/>
      <c r="Y142" s="14"/>
      <c r="Z142" s="14"/>
      <c r="AA142" s="30"/>
      <c r="AB142" s="30"/>
      <c r="AC142" s="30"/>
      <c r="AD142" s="30"/>
      <c r="AE142" s="30"/>
      <c r="AF142" s="30"/>
    </row>
    <row r="143" spans="1:32" ht="49.5" customHeight="1" thickBot="1">
      <c r="A143" s="30"/>
      <c r="B143" s="97"/>
      <c r="C143" s="97"/>
      <c r="D143" s="104"/>
      <c r="E143" s="98"/>
      <c r="F143" s="97"/>
      <c r="G143" s="97"/>
      <c r="H143" s="97"/>
      <c r="I143" s="109"/>
      <c r="J143" s="97"/>
      <c r="K143" s="109"/>
      <c r="L143" s="109"/>
      <c r="M143" s="110"/>
      <c r="N143" s="67"/>
      <c r="O143" s="56"/>
      <c r="P143" s="57">
        <f t="shared" si="6"/>
      </c>
      <c r="Q143" s="56"/>
      <c r="R143" s="57">
        <f t="shared" si="8"/>
      </c>
      <c r="S143" s="57">
        <f t="shared" si="9"/>
      </c>
      <c r="T143" s="58">
        <f t="shared" si="7"/>
      </c>
      <c r="U143" s="58">
        <f>IF(L141="","",L141-S143)</f>
      </c>
      <c r="V143" s="72"/>
      <c r="W143" s="14"/>
      <c r="X143" s="14"/>
      <c r="Y143" s="14"/>
      <c r="Z143" s="14"/>
      <c r="AA143" s="30"/>
      <c r="AB143" s="30"/>
      <c r="AC143" s="30"/>
      <c r="AD143" s="30"/>
      <c r="AE143" s="30"/>
      <c r="AF143" s="30"/>
    </row>
    <row r="144" spans="1:32" ht="49.5" customHeight="1">
      <c r="A144" s="30"/>
      <c r="B144" s="95"/>
      <c r="C144" s="95"/>
      <c r="D144" s="102"/>
      <c r="E144" s="105"/>
      <c r="F144" s="95"/>
      <c r="G144" s="95"/>
      <c r="H144" s="95"/>
      <c r="I144" s="99">
        <f>IF(H144="Almost Certain",5,IF(H144="likely",4,IF(H144="Possible",3,IF(H144="Unlikely",2,IF(H144="rare",1,"")))))</f>
      </c>
      <c r="J144" s="95"/>
      <c r="K144" s="99">
        <f>IF(J144="Catastrophic",5,IF(J144="Major",4,IF(J144="Moderate",3,IF(J144="Minor",2,IF(J144="Insignificant",1,"")))))</f>
      </c>
      <c r="L144" s="99">
        <f>IF(K144="","",K144+I144)</f>
      </c>
      <c r="M144" s="106">
        <f>IF(L144="","",IF(L144&lt;5,"Low",IF(AND(L144&gt;4,L144&lt;7),"Moderate",IF(L144=7,"Significant",IF(L144&gt;7,"High",)))))</f>
      </c>
      <c r="N144" s="61"/>
      <c r="O144" s="62"/>
      <c r="P144" s="63">
        <f t="shared" si="6"/>
      </c>
      <c r="Q144" s="62"/>
      <c r="R144" s="63">
        <f t="shared" si="8"/>
      </c>
      <c r="S144" s="63">
        <f t="shared" si="9"/>
      </c>
      <c r="T144" s="64">
        <f t="shared" si="7"/>
      </c>
      <c r="U144" s="65">
        <f>IF(L144="","",L144-S144)</f>
      </c>
      <c r="V144" s="71"/>
      <c r="W144" s="14"/>
      <c r="X144" s="14"/>
      <c r="Y144" s="14"/>
      <c r="Z144" s="14"/>
      <c r="AA144" s="30"/>
      <c r="AB144" s="30"/>
      <c r="AC144" s="30"/>
      <c r="AD144" s="30"/>
      <c r="AE144" s="30"/>
      <c r="AF144" s="30"/>
    </row>
    <row r="145" spans="1:32" ht="49.5" customHeight="1">
      <c r="A145" s="30"/>
      <c r="B145" s="96"/>
      <c r="C145" s="96"/>
      <c r="D145" s="103"/>
      <c r="E145" s="96"/>
      <c r="F145" s="96"/>
      <c r="G145" s="96"/>
      <c r="H145" s="96"/>
      <c r="I145" s="100"/>
      <c r="J145" s="96"/>
      <c r="K145" s="100"/>
      <c r="L145" s="100"/>
      <c r="M145" s="107"/>
      <c r="N145" s="48"/>
      <c r="O145" s="19"/>
      <c r="P145" s="20">
        <f t="shared" si="6"/>
      </c>
      <c r="Q145" s="19"/>
      <c r="R145" s="20">
        <f t="shared" si="8"/>
      </c>
      <c r="S145" s="20">
        <f t="shared" si="9"/>
      </c>
      <c r="T145" s="41">
        <f t="shared" si="7"/>
      </c>
      <c r="U145" s="44">
        <f>IF(L144="","",L144-S145)</f>
      </c>
      <c r="V145" s="7"/>
      <c r="W145" s="14"/>
      <c r="X145" s="14"/>
      <c r="Y145" s="14"/>
      <c r="Z145" s="14"/>
      <c r="AA145" s="30"/>
      <c r="AB145" s="30"/>
      <c r="AC145" s="30"/>
      <c r="AD145" s="30"/>
      <c r="AE145" s="30"/>
      <c r="AF145" s="30"/>
    </row>
    <row r="146" spans="1:32" ht="49.5" customHeight="1" thickBot="1">
      <c r="A146" s="30"/>
      <c r="B146" s="97"/>
      <c r="C146" s="97"/>
      <c r="D146" s="104"/>
      <c r="E146" s="98"/>
      <c r="F146" s="97"/>
      <c r="G146" s="97"/>
      <c r="H146" s="97"/>
      <c r="I146" s="109"/>
      <c r="J146" s="97"/>
      <c r="K146" s="109"/>
      <c r="L146" s="109"/>
      <c r="M146" s="110"/>
      <c r="N146" s="67"/>
      <c r="O146" s="56"/>
      <c r="P146" s="57">
        <f t="shared" si="6"/>
      </c>
      <c r="Q146" s="56"/>
      <c r="R146" s="57">
        <f t="shared" si="8"/>
      </c>
      <c r="S146" s="57">
        <f t="shared" si="9"/>
      </c>
      <c r="T146" s="58">
        <f t="shared" si="7"/>
      </c>
      <c r="U146" s="58">
        <f>IF(L144="","",L144-S146)</f>
      </c>
      <c r="V146" s="72"/>
      <c r="W146" s="14"/>
      <c r="X146" s="14"/>
      <c r="Y146" s="14"/>
      <c r="Z146" s="14"/>
      <c r="AA146" s="30"/>
      <c r="AB146" s="30"/>
      <c r="AC146" s="30"/>
      <c r="AD146" s="30"/>
      <c r="AE146" s="30"/>
      <c r="AF146" s="30"/>
    </row>
    <row r="147" spans="1:32" ht="49.5" customHeight="1">
      <c r="A147" s="30"/>
      <c r="B147" s="95"/>
      <c r="C147" s="95"/>
      <c r="D147" s="102"/>
      <c r="E147" s="105"/>
      <c r="F147" s="95"/>
      <c r="G147" s="95"/>
      <c r="H147" s="95"/>
      <c r="I147" s="99">
        <f>IF(H147="Almost Certain",5,IF(H147="likely",4,IF(H147="Possible",3,IF(H147="Unlikely",2,IF(H147="rare",1,"")))))</f>
      </c>
      <c r="J147" s="95"/>
      <c r="K147" s="99">
        <f>IF(J147="Catastrophic",5,IF(J147="Major",4,IF(J147="Moderate",3,IF(J147="Minor",2,IF(J147="Insignificant",1,"")))))</f>
      </c>
      <c r="L147" s="99">
        <f>IF(K147="","",K147+I147)</f>
      </c>
      <c r="M147" s="106">
        <f>IF(L147="","",IF(L147&lt;5,"Low",IF(AND(L147&gt;4,L147&lt;7),"Moderate",IF(L147=7,"Significant",IF(L147&gt;7,"High",)))))</f>
      </c>
      <c r="N147" s="61"/>
      <c r="O147" s="62"/>
      <c r="P147" s="63">
        <f t="shared" si="6"/>
      </c>
      <c r="Q147" s="62"/>
      <c r="R147" s="63">
        <f t="shared" si="8"/>
      </c>
      <c r="S147" s="63">
        <f t="shared" si="9"/>
      </c>
      <c r="T147" s="64">
        <f t="shared" si="7"/>
      </c>
      <c r="U147" s="65">
        <f>IF(L147="","",L147-S147)</f>
      </c>
      <c r="V147" s="71"/>
      <c r="W147" s="14"/>
      <c r="X147" s="14"/>
      <c r="Y147" s="14"/>
      <c r="Z147" s="14"/>
      <c r="AA147" s="30"/>
      <c r="AB147" s="30"/>
      <c r="AC147" s="30"/>
      <c r="AD147" s="30"/>
      <c r="AE147" s="30"/>
      <c r="AF147" s="30"/>
    </row>
    <row r="148" spans="1:32" ht="49.5" customHeight="1">
      <c r="A148" s="30"/>
      <c r="B148" s="96"/>
      <c r="C148" s="96"/>
      <c r="D148" s="103"/>
      <c r="E148" s="96"/>
      <c r="F148" s="96"/>
      <c r="G148" s="96"/>
      <c r="H148" s="96"/>
      <c r="I148" s="100"/>
      <c r="J148" s="96"/>
      <c r="K148" s="100"/>
      <c r="L148" s="100"/>
      <c r="M148" s="107"/>
      <c r="N148" s="48"/>
      <c r="O148" s="19"/>
      <c r="P148" s="20">
        <f t="shared" si="6"/>
      </c>
      <c r="Q148" s="19"/>
      <c r="R148" s="20">
        <f t="shared" si="8"/>
      </c>
      <c r="S148" s="20">
        <f t="shared" si="9"/>
      </c>
      <c r="T148" s="41">
        <f t="shared" si="7"/>
      </c>
      <c r="U148" s="44">
        <f>IF(L147="","",L147-S148)</f>
      </c>
      <c r="V148" s="7"/>
      <c r="W148" s="14"/>
      <c r="X148" s="14"/>
      <c r="Y148" s="14"/>
      <c r="Z148" s="14"/>
      <c r="AA148" s="30"/>
      <c r="AB148" s="30"/>
      <c r="AC148" s="30"/>
      <c r="AD148" s="30"/>
      <c r="AE148" s="30"/>
      <c r="AF148" s="30"/>
    </row>
    <row r="149" spans="1:32" ht="49.5" customHeight="1" thickBot="1">
      <c r="A149" s="30"/>
      <c r="B149" s="97"/>
      <c r="C149" s="97"/>
      <c r="D149" s="104"/>
      <c r="E149" s="98"/>
      <c r="F149" s="97"/>
      <c r="G149" s="97"/>
      <c r="H149" s="97"/>
      <c r="I149" s="109"/>
      <c r="J149" s="97"/>
      <c r="K149" s="109"/>
      <c r="L149" s="109"/>
      <c r="M149" s="110"/>
      <c r="N149" s="67"/>
      <c r="O149" s="56"/>
      <c r="P149" s="57">
        <f t="shared" si="6"/>
      </c>
      <c r="Q149" s="56"/>
      <c r="R149" s="57">
        <f t="shared" si="8"/>
      </c>
      <c r="S149" s="57">
        <f t="shared" si="9"/>
      </c>
      <c r="T149" s="58">
        <f t="shared" si="7"/>
      </c>
      <c r="U149" s="58">
        <f>IF(L147="","",L147-S149)</f>
      </c>
      <c r="V149" s="72"/>
      <c r="W149" s="14"/>
      <c r="X149" s="14"/>
      <c r="Y149" s="14"/>
      <c r="Z149" s="14"/>
      <c r="AA149" s="30"/>
      <c r="AB149" s="30"/>
      <c r="AC149" s="30"/>
      <c r="AD149" s="30"/>
      <c r="AE149" s="30"/>
      <c r="AF149" s="30"/>
    </row>
    <row r="150" spans="1:32" ht="49.5" customHeight="1">
      <c r="A150" s="30"/>
      <c r="B150" s="95"/>
      <c r="C150" s="95"/>
      <c r="D150" s="102"/>
      <c r="E150" s="105"/>
      <c r="F150" s="95"/>
      <c r="G150" s="95"/>
      <c r="H150" s="95"/>
      <c r="I150" s="99">
        <f>IF(H150="Almost Certain",5,IF(H150="likely",4,IF(H150="Possible",3,IF(H150="Unlikely",2,IF(H150="rare",1,"")))))</f>
      </c>
      <c r="J150" s="95"/>
      <c r="K150" s="99">
        <f>IF(J150="Catastrophic",5,IF(J150="Major",4,IF(J150="Moderate",3,IF(J150="Minor",2,IF(J150="Insignificant",1,"")))))</f>
      </c>
      <c r="L150" s="99">
        <f>IF(K150="","",K150+I150)</f>
      </c>
      <c r="M150" s="106">
        <f>IF(L150="","",IF(L150&lt;5,"Low",IF(AND(L150&gt;4,L150&lt;7),"Moderate",IF(L150=7,"Significant",IF(L150&gt;7,"High",)))))</f>
      </c>
      <c r="N150" s="61"/>
      <c r="O150" s="62"/>
      <c r="P150" s="63">
        <f t="shared" si="6"/>
      </c>
      <c r="Q150" s="62"/>
      <c r="R150" s="63">
        <f t="shared" si="8"/>
      </c>
      <c r="S150" s="63">
        <f t="shared" si="9"/>
      </c>
      <c r="T150" s="64">
        <f t="shared" si="7"/>
      </c>
      <c r="U150" s="65">
        <f>IF(L150="","",L150-S150)</f>
      </c>
      <c r="V150" s="71"/>
      <c r="W150" s="14"/>
      <c r="X150" s="14"/>
      <c r="Y150" s="14"/>
      <c r="Z150" s="14"/>
      <c r="AA150" s="30"/>
      <c r="AB150" s="30"/>
      <c r="AC150" s="30"/>
      <c r="AD150" s="30"/>
      <c r="AE150" s="30"/>
      <c r="AF150" s="30"/>
    </row>
    <row r="151" spans="1:32" ht="49.5" customHeight="1">
      <c r="A151" s="30"/>
      <c r="B151" s="96"/>
      <c r="C151" s="96"/>
      <c r="D151" s="103"/>
      <c r="E151" s="96"/>
      <c r="F151" s="96"/>
      <c r="G151" s="96"/>
      <c r="H151" s="96"/>
      <c r="I151" s="100"/>
      <c r="J151" s="96"/>
      <c r="K151" s="100"/>
      <c r="L151" s="100"/>
      <c r="M151" s="107"/>
      <c r="N151" s="48"/>
      <c r="O151" s="19"/>
      <c r="P151" s="20">
        <f t="shared" si="6"/>
      </c>
      <c r="Q151" s="19"/>
      <c r="R151" s="20">
        <f t="shared" si="8"/>
      </c>
      <c r="S151" s="20">
        <f t="shared" si="9"/>
      </c>
      <c r="T151" s="41">
        <f t="shared" si="7"/>
      </c>
      <c r="U151" s="44">
        <f>IF(L150="","",L150-S151)</f>
      </c>
      <c r="V151" s="7"/>
      <c r="W151" s="14"/>
      <c r="X151" s="14"/>
      <c r="Y151" s="14"/>
      <c r="Z151" s="14"/>
      <c r="AA151" s="30"/>
      <c r="AB151" s="30"/>
      <c r="AC151" s="30"/>
      <c r="AD151" s="30"/>
      <c r="AE151" s="30"/>
      <c r="AF151" s="30"/>
    </row>
    <row r="152" spans="1:32" ht="49.5" customHeight="1" thickBot="1">
      <c r="A152" s="30"/>
      <c r="B152" s="97"/>
      <c r="C152" s="97"/>
      <c r="D152" s="104"/>
      <c r="E152" s="98"/>
      <c r="F152" s="97"/>
      <c r="G152" s="97"/>
      <c r="H152" s="97"/>
      <c r="I152" s="109"/>
      <c r="J152" s="97"/>
      <c r="K152" s="109"/>
      <c r="L152" s="109"/>
      <c r="M152" s="110"/>
      <c r="N152" s="67"/>
      <c r="O152" s="56"/>
      <c r="P152" s="57">
        <f aca="true" t="shared" si="10" ref="P152:P200">IF(O152="Almost Certain",5,IF(O152="likely",4,IF(O152="Possible",3,IF(O152="Unlikely",2,IF(O152="rare",1,"")))))</f>
      </c>
      <c r="Q152" s="56"/>
      <c r="R152" s="57">
        <f t="shared" si="8"/>
      </c>
      <c r="S152" s="57">
        <f t="shared" si="9"/>
      </c>
      <c r="T152" s="58">
        <f t="shared" si="7"/>
      </c>
      <c r="U152" s="58">
        <f>IF(L150="","",L150-S152)</f>
      </c>
      <c r="V152" s="72"/>
      <c r="W152" s="14"/>
      <c r="X152" s="14"/>
      <c r="Y152" s="14"/>
      <c r="Z152" s="14"/>
      <c r="AA152" s="30"/>
      <c r="AB152" s="30"/>
      <c r="AC152" s="30"/>
      <c r="AD152" s="30"/>
      <c r="AE152" s="30"/>
      <c r="AF152" s="30"/>
    </row>
    <row r="153" spans="1:32" ht="49.5" customHeight="1">
      <c r="A153" s="30"/>
      <c r="B153" s="95"/>
      <c r="C153" s="95"/>
      <c r="D153" s="102"/>
      <c r="E153" s="105"/>
      <c r="F153" s="95"/>
      <c r="G153" s="95"/>
      <c r="H153" s="95"/>
      <c r="I153" s="99">
        <f>IF(H153="Almost Certain",5,IF(H153="likely",4,IF(H153="Possible",3,IF(H153="Unlikely",2,IF(H153="rare",1,"")))))</f>
      </c>
      <c r="J153" s="95"/>
      <c r="K153" s="99">
        <f>IF(J153="Catastrophic",5,IF(J153="Major",4,IF(J153="Moderate",3,IF(J153="Minor",2,IF(J153="Insignificant",1,"")))))</f>
      </c>
      <c r="L153" s="99">
        <f>IF(K153="","",K153+I153)</f>
      </c>
      <c r="M153" s="106">
        <f>IF(L153="","",IF(L153&lt;5,"Low",IF(AND(L153&gt;4,L153&lt;7),"Moderate",IF(L153=7,"Significant",IF(L153&gt;7,"High",)))))</f>
      </c>
      <c r="N153" s="61"/>
      <c r="O153" s="62"/>
      <c r="P153" s="63">
        <f t="shared" si="10"/>
      </c>
      <c r="Q153" s="62"/>
      <c r="R153" s="63">
        <f t="shared" si="8"/>
      </c>
      <c r="S153" s="63">
        <f t="shared" si="9"/>
      </c>
      <c r="T153" s="64">
        <f aca="true" t="shared" si="11" ref="T153:T200">IF(S153="","",IF(S153&lt;5,"Low",IF(AND(S153&gt;4,S153&lt;7),"Moderate",IF(S153=7,"Significant",IF(S153&gt;7,"High",)))))</f>
      </c>
      <c r="U153" s="65">
        <f>IF(L153="","",L153-S153)</f>
      </c>
      <c r="V153" s="71"/>
      <c r="W153" s="14"/>
      <c r="X153" s="14"/>
      <c r="Y153" s="14"/>
      <c r="Z153" s="14"/>
      <c r="AA153" s="30"/>
      <c r="AB153" s="30"/>
      <c r="AC153" s="30"/>
      <c r="AD153" s="30"/>
      <c r="AE153" s="30"/>
      <c r="AF153" s="30"/>
    </row>
    <row r="154" spans="1:32" ht="49.5" customHeight="1">
      <c r="A154" s="30"/>
      <c r="B154" s="96"/>
      <c r="C154" s="96"/>
      <c r="D154" s="103"/>
      <c r="E154" s="96"/>
      <c r="F154" s="96"/>
      <c r="G154" s="96"/>
      <c r="H154" s="96"/>
      <c r="I154" s="100"/>
      <c r="J154" s="96"/>
      <c r="K154" s="100"/>
      <c r="L154" s="100"/>
      <c r="M154" s="107"/>
      <c r="N154" s="48"/>
      <c r="O154" s="19"/>
      <c r="P154" s="20">
        <f t="shared" si="10"/>
      </c>
      <c r="Q154" s="19"/>
      <c r="R154" s="20">
        <f t="shared" si="8"/>
      </c>
      <c r="S154" s="20">
        <f t="shared" si="9"/>
      </c>
      <c r="T154" s="41">
        <f t="shared" si="11"/>
      </c>
      <c r="U154" s="44">
        <f>IF(L153="","",L153-S154)</f>
      </c>
      <c r="V154" s="7"/>
      <c r="W154" s="14"/>
      <c r="X154" s="14"/>
      <c r="Y154" s="14"/>
      <c r="Z154" s="14"/>
      <c r="AA154" s="30"/>
      <c r="AB154" s="30"/>
      <c r="AC154" s="30"/>
      <c r="AD154" s="30"/>
      <c r="AE154" s="30"/>
      <c r="AF154" s="30"/>
    </row>
    <row r="155" spans="1:32" ht="49.5" customHeight="1" thickBot="1">
      <c r="A155" s="30"/>
      <c r="B155" s="97"/>
      <c r="C155" s="97"/>
      <c r="D155" s="104"/>
      <c r="E155" s="98"/>
      <c r="F155" s="97"/>
      <c r="G155" s="97"/>
      <c r="H155" s="97"/>
      <c r="I155" s="109"/>
      <c r="J155" s="97"/>
      <c r="K155" s="109"/>
      <c r="L155" s="109"/>
      <c r="M155" s="110"/>
      <c r="N155" s="67"/>
      <c r="O155" s="56"/>
      <c r="P155" s="57">
        <f t="shared" si="10"/>
      </c>
      <c r="Q155" s="56"/>
      <c r="R155" s="57">
        <f t="shared" si="8"/>
      </c>
      <c r="S155" s="57">
        <f t="shared" si="9"/>
      </c>
      <c r="T155" s="58">
        <f t="shared" si="11"/>
      </c>
      <c r="U155" s="58">
        <f>IF(L153="","",L153-S155)</f>
      </c>
      <c r="V155" s="72"/>
      <c r="W155" s="14"/>
      <c r="X155" s="14"/>
      <c r="Y155" s="14"/>
      <c r="Z155" s="14"/>
      <c r="AA155" s="30"/>
      <c r="AB155" s="30"/>
      <c r="AC155" s="30"/>
      <c r="AD155" s="30"/>
      <c r="AE155" s="30"/>
      <c r="AF155" s="30"/>
    </row>
    <row r="156" spans="1:32" ht="49.5" customHeight="1">
      <c r="A156" s="30"/>
      <c r="B156" s="95"/>
      <c r="C156" s="95"/>
      <c r="D156" s="102"/>
      <c r="E156" s="105"/>
      <c r="F156" s="95"/>
      <c r="G156" s="95"/>
      <c r="H156" s="95"/>
      <c r="I156" s="99">
        <f>IF(H156="Almost Certain",5,IF(H156="likely",4,IF(H156="Possible",3,IF(H156="Unlikely",2,IF(H156="rare",1,"")))))</f>
      </c>
      <c r="J156" s="95"/>
      <c r="K156" s="99">
        <f>IF(J156="Catastrophic",5,IF(J156="Major",4,IF(J156="Moderate",3,IF(J156="Minor",2,IF(J156="Insignificant",1,"")))))</f>
      </c>
      <c r="L156" s="99">
        <f>IF(K156="","",K156+I156)</f>
      </c>
      <c r="M156" s="106">
        <f>IF(L156="","",IF(L156&lt;5,"Low",IF(AND(L156&gt;4,L156&lt;7),"Moderate",IF(L156=7,"Significant",IF(L156&gt;7,"High",)))))</f>
      </c>
      <c r="N156" s="61"/>
      <c r="O156" s="62"/>
      <c r="P156" s="63">
        <f t="shared" si="10"/>
      </c>
      <c r="Q156" s="62"/>
      <c r="R156" s="63">
        <f t="shared" si="8"/>
      </c>
      <c r="S156" s="63">
        <f t="shared" si="9"/>
      </c>
      <c r="T156" s="64">
        <f t="shared" si="11"/>
      </c>
      <c r="U156" s="65">
        <f>IF(L156="","",L156-S156)</f>
      </c>
      <c r="V156" s="71"/>
      <c r="W156" s="14"/>
      <c r="X156" s="14"/>
      <c r="Y156" s="14"/>
      <c r="Z156" s="14"/>
      <c r="AA156" s="30"/>
      <c r="AB156" s="30"/>
      <c r="AC156" s="30"/>
      <c r="AD156" s="30"/>
      <c r="AE156" s="30"/>
      <c r="AF156" s="30"/>
    </row>
    <row r="157" spans="1:32" ht="49.5" customHeight="1">
      <c r="A157" s="30"/>
      <c r="B157" s="96"/>
      <c r="C157" s="96"/>
      <c r="D157" s="103"/>
      <c r="E157" s="96"/>
      <c r="F157" s="96"/>
      <c r="G157" s="96"/>
      <c r="H157" s="96"/>
      <c r="I157" s="100"/>
      <c r="J157" s="96"/>
      <c r="K157" s="100"/>
      <c r="L157" s="100"/>
      <c r="M157" s="107"/>
      <c r="N157" s="48"/>
      <c r="O157" s="19"/>
      <c r="P157" s="20">
        <f t="shared" si="10"/>
      </c>
      <c r="Q157" s="19"/>
      <c r="R157" s="20">
        <f t="shared" si="8"/>
      </c>
      <c r="S157" s="20">
        <f t="shared" si="9"/>
      </c>
      <c r="T157" s="41">
        <f t="shared" si="11"/>
      </c>
      <c r="U157" s="44">
        <f>IF(L156="","",L156-S157)</f>
      </c>
      <c r="V157" s="7"/>
      <c r="W157" s="14"/>
      <c r="X157" s="14"/>
      <c r="Y157" s="14"/>
      <c r="Z157" s="14"/>
      <c r="AA157" s="30"/>
      <c r="AB157" s="30"/>
      <c r="AC157" s="30"/>
      <c r="AD157" s="30"/>
      <c r="AE157" s="30"/>
      <c r="AF157" s="30"/>
    </row>
    <row r="158" spans="1:32" ht="49.5" customHeight="1" thickBot="1">
      <c r="A158" s="30"/>
      <c r="B158" s="97"/>
      <c r="C158" s="97"/>
      <c r="D158" s="104"/>
      <c r="E158" s="98"/>
      <c r="F158" s="97"/>
      <c r="G158" s="97"/>
      <c r="H158" s="97"/>
      <c r="I158" s="109"/>
      <c r="J158" s="97"/>
      <c r="K158" s="109"/>
      <c r="L158" s="109"/>
      <c r="M158" s="110"/>
      <c r="N158" s="67"/>
      <c r="O158" s="56"/>
      <c r="P158" s="57">
        <f t="shared" si="10"/>
      </c>
      <c r="Q158" s="56"/>
      <c r="R158" s="57">
        <f t="shared" si="8"/>
      </c>
      <c r="S158" s="57">
        <f t="shared" si="9"/>
      </c>
      <c r="T158" s="58">
        <f t="shared" si="11"/>
      </c>
      <c r="U158" s="58">
        <f>IF(L156="","",L156-S158)</f>
      </c>
      <c r="V158" s="72"/>
      <c r="W158" s="14"/>
      <c r="X158" s="14"/>
      <c r="Y158" s="14"/>
      <c r="Z158" s="14"/>
      <c r="AA158" s="30"/>
      <c r="AB158" s="30"/>
      <c r="AC158" s="30"/>
      <c r="AD158" s="30"/>
      <c r="AE158" s="30"/>
      <c r="AF158" s="30"/>
    </row>
    <row r="159" spans="1:32" ht="49.5" customHeight="1">
      <c r="A159" s="30"/>
      <c r="B159" s="95"/>
      <c r="C159" s="95"/>
      <c r="D159" s="102"/>
      <c r="E159" s="105"/>
      <c r="F159" s="95"/>
      <c r="G159" s="95"/>
      <c r="H159" s="95"/>
      <c r="I159" s="99">
        <f>IF(H159="Almost Certain",5,IF(H159="likely",4,IF(H159="Possible",3,IF(H159="Unlikely",2,IF(H159="rare",1,"")))))</f>
      </c>
      <c r="J159" s="95"/>
      <c r="K159" s="99">
        <f>IF(J159="Catastrophic",5,IF(J159="Major",4,IF(J159="Moderate",3,IF(J159="Minor",2,IF(J159="Insignificant",1,"")))))</f>
      </c>
      <c r="L159" s="99">
        <f>IF(K159="","",K159+I159)</f>
      </c>
      <c r="M159" s="106">
        <f>IF(L159="","",IF(L159&lt;5,"Low",IF(AND(L159&gt;4,L159&lt;7),"Moderate",IF(L159=7,"Significant",IF(L159&gt;7,"High",)))))</f>
      </c>
      <c r="N159" s="61"/>
      <c r="O159" s="62"/>
      <c r="P159" s="63">
        <f t="shared" si="10"/>
      </c>
      <c r="Q159" s="62"/>
      <c r="R159" s="63">
        <f t="shared" si="8"/>
      </c>
      <c r="S159" s="63">
        <f t="shared" si="9"/>
      </c>
      <c r="T159" s="64">
        <f t="shared" si="11"/>
      </c>
      <c r="U159" s="65">
        <f>IF(L159="","",L159-S159)</f>
      </c>
      <c r="V159" s="71"/>
      <c r="W159" s="14"/>
      <c r="X159" s="14"/>
      <c r="Y159" s="14"/>
      <c r="Z159" s="14"/>
      <c r="AA159" s="30"/>
      <c r="AB159" s="30"/>
      <c r="AC159" s="30"/>
      <c r="AD159" s="30"/>
      <c r="AE159" s="30"/>
      <c r="AF159" s="30"/>
    </row>
    <row r="160" spans="1:32" ht="49.5" customHeight="1">
      <c r="A160" s="30"/>
      <c r="B160" s="96"/>
      <c r="C160" s="96"/>
      <c r="D160" s="103"/>
      <c r="E160" s="96"/>
      <c r="F160" s="96"/>
      <c r="G160" s="96"/>
      <c r="H160" s="96"/>
      <c r="I160" s="100"/>
      <c r="J160" s="96"/>
      <c r="K160" s="100"/>
      <c r="L160" s="100"/>
      <c r="M160" s="107"/>
      <c r="N160" s="48"/>
      <c r="O160" s="19"/>
      <c r="P160" s="20">
        <f t="shared" si="10"/>
      </c>
      <c r="Q160" s="19"/>
      <c r="R160" s="20">
        <f t="shared" si="8"/>
      </c>
      <c r="S160" s="20">
        <f t="shared" si="9"/>
      </c>
      <c r="T160" s="41">
        <f t="shared" si="11"/>
      </c>
      <c r="U160" s="44">
        <f>IF(L159="","",L159-S160)</f>
      </c>
      <c r="V160" s="7"/>
      <c r="W160" s="14"/>
      <c r="X160" s="14"/>
      <c r="Y160" s="14"/>
      <c r="Z160" s="14"/>
      <c r="AA160" s="30"/>
      <c r="AB160" s="30"/>
      <c r="AC160" s="30"/>
      <c r="AD160" s="30"/>
      <c r="AE160" s="30"/>
      <c r="AF160" s="30"/>
    </row>
    <row r="161" spans="1:32" ht="49.5" customHeight="1" thickBot="1">
      <c r="A161" s="30"/>
      <c r="B161" s="97"/>
      <c r="C161" s="97"/>
      <c r="D161" s="104"/>
      <c r="E161" s="98"/>
      <c r="F161" s="97"/>
      <c r="G161" s="97"/>
      <c r="H161" s="97"/>
      <c r="I161" s="109"/>
      <c r="J161" s="97"/>
      <c r="K161" s="109"/>
      <c r="L161" s="109"/>
      <c r="M161" s="110"/>
      <c r="N161" s="67"/>
      <c r="O161" s="56"/>
      <c r="P161" s="57">
        <f t="shared" si="10"/>
      </c>
      <c r="Q161" s="56"/>
      <c r="R161" s="57">
        <f t="shared" si="8"/>
      </c>
      <c r="S161" s="57">
        <f t="shared" si="9"/>
      </c>
      <c r="T161" s="58">
        <f t="shared" si="11"/>
      </c>
      <c r="U161" s="58">
        <f>IF(L159="","",L159-S161)</f>
      </c>
      <c r="V161" s="72"/>
      <c r="W161" s="14"/>
      <c r="X161" s="14"/>
      <c r="Y161" s="14"/>
      <c r="Z161" s="14"/>
      <c r="AA161" s="30"/>
      <c r="AB161" s="30"/>
      <c r="AC161" s="30"/>
      <c r="AD161" s="30"/>
      <c r="AE161" s="30"/>
      <c r="AF161" s="30"/>
    </row>
    <row r="162" spans="1:32" ht="49.5" customHeight="1">
      <c r="A162" s="30"/>
      <c r="B162" s="95"/>
      <c r="C162" s="95"/>
      <c r="D162" s="102"/>
      <c r="E162" s="105"/>
      <c r="F162" s="95"/>
      <c r="G162" s="95"/>
      <c r="H162" s="95"/>
      <c r="I162" s="99">
        <f>IF(H162="Almost Certain",5,IF(H162="likely",4,IF(H162="Possible",3,IF(H162="Unlikely",2,IF(H162="rare",1,"")))))</f>
      </c>
      <c r="J162" s="95"/>
      <c r="K162" s="99">
        <f>IF(J162="Catastrophic",5,IF(J162="Major",4,IF(J162="Moderate",3,IF(J162="Minor",2,IF(J162="Insignificant",1,"")))))</f>
      </c>
      <c r="L162" s="99">
        <f>IF(K162="","",K162+I162)</f>
      </c>
      <c r="M162" s="106">
        <f>IF(L162="","",IF(L162&lt;5,"Low",IF(AND(L162&gt;4,L162&lt;7),"Moderate",IF(L162=7,"Significant",IF(L162&gt;7,"High",)))))</f>
      </c>
      <c r="N162" s="61"/>
      <c r="O162" s="62"/>
      <c r="P162" s="63">
        <f t="shared" si="10"/>
      </c>
      <c r="Q162" s="62"/>
      <c r="R162" s="63">
        <f t="shared" si="8"/>
      </c>
      <c r="S162" s="63">
        <f t="shared" si="9"/>
      </c>
      <c r="T162" s="64">
        <f t="shared" si="11"/>
      </c>
      <c r="U162" s="65">
        <f>IF(L162="","",L162-S162)</f>
      </c>
      <c r="V162" s="71"/>
      <c r="W162" s="14"/>
      <c r="X162" s="14"/>
      <c r="Y162" s="14"/>
      <c r="Z162" s="14"/>
      <c r="AA162" s="30"/>
      <c r="AB162" s="30"/>
      <c r="AC162" s="30"/>
      <c r="AD162" s="30"/>
      <c r="AE162" s="30"/>
      <c r="AF162" s="30"/>
    </row>
    <row r="163" spans="1:32" ht="49.5" customHeight="1">
      <c r="A163" s="30"/>
      <c r="B163" s="96"/>
      <c r="C163" s="96"/>
      <c r="D163" s="103"/>
      <c r="E163" s="96"/>
      <c r="F163" s="96"/>
      <c r="G163" s="96"/>
      <c r="H163" s="96"/>
      <c r="I163" s="100"/>
      <c r="J163" s="96"/>
      <c r="K163" s="100"/>
      <c r="L163" s="100"/>
      <c r="M163" s="107"/>
      <c r="N163" s="48"/>
      <c r="O163" s="19"/>
      <c r="P163" s="20">
        <f t="shared" si="10"/>
      </c>
      <c r="Q163" s="19"/>
      <c r="R163" s="20">
        <f t="shared" si="8"/>
      </c>
      <c r="S163" s="20">
        <f t="shared" si="9"/>
      </c>
      <c r="T163" s="41">
        <f t="shared" si="11"/>
      </c>
      <c r="U163" s="44">
        <f>IF(L162="","",L162-S163)</f>
      </c>
      <c r="V163" s="7"/>
      <c r="W163" s="14"/>
      <c r="X163" s="14"/>
      <c r="Y163" s="14"/>
      <c r="Z163" s="14"/>
      <c r="AA163" s="30"/>
      <c r="AB163" s="30"/>
      <c r="AC163" s="30"/>
      <c r="AD163" s="30"/>
      <c r="AE163" s="30"/>
      <c r="AF163" s="30"/>
    </row>
    <row r="164" spans="1:32" ht="49.5" customHeight="1" thickBot="1">
      <c r="A164" s="30"/>
      <c r="B164" s="97"/>
      <c r="C164" s="97"/>
      <c r="D164" s="104"/>
      <c r="E164" s="98"/>
      <c r="F164" s="97"/>
      <c r="G164" s="97"/>
      <c r="H164" s="97"/>
      <c r="I164" s="109"/>
      <c r="J164" s="97"/>
      <c r="K164" s="109"/>
      <c r="L164" s="109"/>
      <c r="M164" s="110"/>
      <c r="N164" s="67"/>
      <c r="O164" s="56"/>
      <c r="P164" s="57">
        <f t="shared" si="10"/>
      </c>
      <c r="Q164" s="56"/>
      <c r="R164" s="57">
        <f t="shared" si="8"/>
      </c>
      <c r="S164" s="57">
        <f t="shared" si="9"/>
      </c>
      <c r="T164" s="58">
        <f t="shared" si="11"/>
      </c>
      <c r="U164" s="58">
        <f>IF(L162="","",L162-S164)</f>
      </c>
      <c r="V164" s="72"/>
      <c r="W164" s="14"/>
      <c r="X164" s="14"/>
      <c r="Y164" s="14"/>
      <c r="Z164" s="14"/>
      <c r="AA164" s="30"/>
      <c r="AB164" s="30"/>
      <c r="AC164" s="30"/>
      <c r="AD164" s="30"/>
      <c r="AE164" s="30"/>
      <c r="AF164" s="30"/>
    </row>
    <row r="165" spans="1:32" ht="49.5" customHeight="1">
      <c r="A165" s="30"/>
      <c r="B165" s="95"/>
      <c r="C165" s="95"/>
      <c r="D165" s="102"/>
      <c r="E165" s="105"/>
      <c r="F165" s="95"/>
      <c r="G165" s="95"/>
      <c r="H165" s="95"/>
      <c r="I165" s="99">
        <f>IF(H165="Almost Certain",5,IF(H165="likely",4,IF(H165="Possible",3,IF(H165="Unlikely",2,IF(H165="rare",1,"")))))</f>
      </c>
      <c r="J165" s="95"/>
      <c r="K165" s="99">
        <f>IF(J165="Catastrophic",5,IF(J165="Major",4,IF(J165="Moderate",3,IF(J165="Minor",2,IF(J165="Insignificant",1,"")))))</f>
      </c>
      <c r="L165" s="99">
        <f>IF(K165="","",K165+I165)</f>
      </c>
      <c r="M165" s="106">
        <f>IF(L165="","",IF(L165&lt;5,"Low",IF(AND(L165&gt;4,L165&lt;7),"Moderate",IF(L165=7,"Significant",IF(L165&gt;7,"High",)))))</f>
      </c>
      <c r="N165" s="61"/>
      <c r="O165" s="62"/>
      <c r="P165" s="63">
        <f t="shared" si="10"/>
      </c>
      <c r="Q165" s="62"/>
      <c r="R165" s="63">
        <f t="shared" si="8"/>
      </c>
      <c r="S165" s="63">
        <f t="shared" si="9"/>
      </c>
      <c r="T165" s="64">
        <f t="shared" si="11"/>
      </c>
      <c r="U165" s="65">
        <f>IF(L165="","",L165-S165)</f>
      </c>
      <c r="V165" s="71"/>
      <c r="W165" s="14"/>
      <c r="X165" s="14"/>
      <c r="Y165" s="14"/>
      <c r="Z165" s="14"/>
      <c r="AA165" s="30"/>
      <c r="AB165" s="30"/>
      <c r="AC165" s="30"/>
      <c r="AD165" s="30"/>
      <c r="AE165" s="30"/>
      <c r="AF165" s="30"/>
    </row>
    <row r="166" spans="1:32" ht="49.5" customHeight="1">
      <c r="A166" s="30"/>
      <c r="B166" s="96"/>
      <c r="C166" s="96"/>
      <c r="D166" s="103"/>
      <c r="E166" s="96"/>
      <c r="F166" s="96"/>
      <c r="G166" s="96"/>
      <c r="H166" s="96"/>
      <c r="I166" s="100"/>
      <c r="J166" s="96"/>
      <c r="K166" s="100"/>
      <c r="L166" s="100"/>
      <c r="M166" s="107"/>
      <c r="N166" s="48"/>
      <c r="O166" s="19"/>
      <c r="P166" s="20">
        <f t="shared" si="10"/>
      </c>
      <c r="Q166" s="19"/>
      <c r="R166" s="20">
        <f t="shared" si="8"/>
      </c>
      <c r="S166" s="20">
        <f t="shared" si="9"/>
      </c>
      <c r="T166" s="41">
        <f t="shared" si="11"/>
      </c>
      <c r="U166" s="44">
        <f>IF(L165="","",L165-S166)</f>
      </c>
      <c r="V166" s="7"/>
      <c r="W166" s="14"/>
      <c r="X166" s="14"/>
      <c r="Y166" s="14"/>
      <c r="Z166" s="14"/>
      <c r="AA166" s="30"/>
      <c r="AB166" s="30"/>
      <c r="AC166" s="30"/>
      <c r="AD166" s="30"/>
      <c r="AE166" s="30"/>
      <c r="AF166" s="30"/>
    </row>
    <row r="167" spans="1:32" ht="49.5" customHeight="1" thickBot="1">
      <c r="A167" s="30"/>
      <c r="B167" s="97"/>
      <c r="C167" s="97"/>
      <c r="D167" s="104"/>
      <c r="E167" s="98"/>
      <c r="F167" s="97"/>
      <c r="G167" s="97"/>
      <c r="H167" s="97"/>
      <c r="I167" s="109"/>
      <c r="J167" s="97"/>
      <c r="K167" s="109"/>
      <c r="L167" s="109"/>
      <c r="M167" s="110"/>
      <c r="N167" s="67"/>
      <c r="O167" s="56"/>
      <c r="P167" s="57">
        <f t="shared" si="10"/>
      </c>
      <c r="Q167" s="56"/>
      <c r="R167" s="57">
        <f t="shared" si="8"/>
      </c>
      <c r="S167" s="57">
        <f t="shared" si="9"/>
      </c>
      <c r="T167" s="58">
        <f t="shared" si="11"/>
      </c>
      <c r="U167" s="58">
        <f>IF(L165="","",L165-S167)</f>
      </c>
      <c r="V167" s="72"/>
      <c r="W167" s="14"/>
      <c r="X167" s="14"/>
      <c r="Y167" s="14"/>
      <c r="Z167" s="14"/>
      <c r="AA167" s="30"/>
      <c r="AB167" s="30"/>
      <c r="AC167" s="30"/>
      <c r="AD167" s="30"/>
      <c r="AE167" s="30"/>
      <c r="AF167" s="30"/>
    </row>
    <row r="168" spans="1:32" ht="49.5" customHeight="1">
      <c r="A168" s="30"/>
      <c r="B168" s="95"/>
      <c r="C168" s="95"/>
      <c r="D168" s="102"/>
      <c r="E168" s="105"/>
      <c r="F168" s="95"/>
      <c r="G168" s="95"/>
      <c r="H168" s="95"/>
      <c r="I168" s="99">
        <f>IF(H168="Almost Certain",5,IF(H168="likely",4,IF(H168="Possible",3,IF(H168="Unlikely",2,IF(H168="rare",1,"")))))</f>
      </c>
      <c r="J168" s="95"/>
      <c r="K168" s="99">
        <f>IF(J168="Catastrophic",5,IF(J168="Major",4,IF(J168="Moderate",3,IF(J168="Minor",2,IF(J168="Insignificant",1,"")))))</f>
      </c>
      <c r="L168" s="99">
        <f>IF(K168="","",K168+I168)</f>
      </c>
      <c r="M168" s="106">
        <f>IF(L168="","",IF(L168&lt;5,"Low",IF(AND(L168&gt;4,L168&lt;7),"Moderate",IF(L168=7,"Significant",IF(L168&gt;7,"High",)))))</f>
      </c>
      <c r="N168" s="61"/>
      <c r="O168" s="62"/>
      <c r="P168" s="63">
        <f t="shared" si="10"/>
      </c>
      <c r="Q168" s="62"/>
      <c r="R168" s="63">
        <f t="shared" si="8"/>
      </c>
      <c r="S168" s="63">
        <f t="shared" si="9"/>
      </c>
      <c r="T168" s="64">
        <f t="shared" si="11"/>
      </c>
      <c r="U168" s="65">
        <f>IF(L168="","",L168-S168)</f>
      </c>
      <c r="V168" s="71"/>
      <c r="W168" s="14"/>
      <c r="X168" s="14"/>
      <c r="Y168" s="14"/>
      <c r="Z168" s="14"/>
      <c r="AA168" s="30"/>
      <c r="AB168" s="30"/>
      <c r="AC168" s="30"/>
      <c r="AD168" s="30"/>
      <c r="AE168" s="30"/>
      <c r="AF168" s="30"/>
    </row>
    <row r="169" spans="1:32" ht="49.5" customHeight="1">
      <c r="A169" s="30"/>
      <c r="B169" s="96"/>
      <c r="C169" s="96"/>
      <c r="D169" s="103"/>
      <c r="E169" s="96"/>
      <c r="F169" s="96"/>
      <c r="G169" s="96"/>
      <c r="H169" s="96"/>
      <c r="I169" s="100"/>
      <c r="J169" s="96"/>
      <c r="K169" s="100"/>
      <c r="L169" s="100"/>
      <c r="M169" s="107"/>
      <c r="N169" s="48"/>
      <c r="O169" s="19"/>
      <c r="P169" s="20">
        <f t="shared" si="10"/>
      </c>
      <c r="Q169" s="19"/>
      <c r="R169" s="20">
        <f t="shared" si="8"/>
      </c>
      <c r="S169" s="20">
        <f t="shared" si="9"/>
      </c>
      <c r="T169" s="41">
        <f t="shared" si="11"/>
      </c>
      <c r="U169" s="44">
        <f>IF(L168="","",L168-S169)</f>
      </c>
      <c r="V169" s="7"/>
      <c r="W169" s="14"/>
      <c r="X169" s="14"/>
      <c r="Y169" s="14"/>
      <c r="Z169" s="14"/>
      <c r="AA169" s="30"/>
      <c r="AB169" s="30"/>
      <c r="AC169" s="30"/>
      <c r="AD169" s="30"/>
      <c r="AE169" s="30"/>
      <c r="AF169" s="30"/>
    </row>
    <row r="170" spans="1:32" ht="49.5" customHeight="1" thickBot="1">
      <c r="A170" s="30"/>
      <c r="B170" s="97"/>
      <c r="C170" s="97"/>
      <c r="D170" s="104"/>
      <c r="E170" s="98"/>
      <c r="F170" s="97"/>
      <c r="G170" s="97"/>
      <c r="H170" s="97"/>
      <c r="I170" s="109"/>
      <c r="J170" s="97"/>
      <c r="K170" s="109"/>
      <c r="L170" s="109"/>
      <c r="M170" s="110"/>
      <c r="N170" s="67"/>
      <c r="O170" s="56"/>
      <c r="P170" s="57">
        <f t="shared" si="10"/>
      </c>
      <c r="Q170" s="56"/>
      <c r="R170" s="57">
        <f t="shared" si="8"/>
      </c>
      <c r="S170" s="57">
        <f t="shared" si="9"/>
      </c>
      <c r="T170" s="58">
        <f t="shared" si="11"/>
      </c>
      <c r="U170" s="58">
        <f>IF(L168="","",L168-S170)</f>
      </c>
      <c r="V170" s="72"/>
      <c r="W170" s="14"/>
      <c r="X170" s="14"/>
      <c r="Y170" s="14"/>
      <c r="Z170" s="14"/>
      <c r="AA170" s="30"/>
      <c r="AB170" s="30"/>
      <c r="AC170" s="30"/>
      <c r="AD170" s="30"/>
      <c r="AE170" s="30"/>
      <c r="AF170" s="30"/>
    </row>
    <row r="171" spans="1:32" ht="49.5" customHeight="1">
      <c r="A171" s="30"/>
      <c r="B171" s="95"/>
      <c r="C171" s="95"/>
      <c r="D171" s="102"/>
      <c r="E171" s="105"/>
      <c r="F171" s="95"/>
      <c r="G171" s="95"/>
      <c r="H171" s="95"/>
      <c r="I171" s="99">
        <f>IF(H171="Almost Certain",5,IF(H171="likely",4,IF(H171="Possible",3,IF(H171="Unlikely",2,IF(H171="rare",1,"")))))</f>
      </c>
      <c r="J171" s="95"/>
      <c r="K171" s="99">
        <f>IF(J171="Catastrophic",5,IF(J171="Major",4,IF(J171="Moderate",3,IF(J171="Minor",2,IF(J171="Insignificant",1,"")))))</f>
      </c>
      <c r="L171" s="99">
        <f>IF(K171="","",K171+I171)</f>
      </c>
      <c r="M171" s="106">
        <f>IF(L171="","",IF(L171&lt;5,"Low",IF(AND(L171&gt;4,L171&lt;7),"Moderate",IF(L171=7,"Significant",IF(L171&gt;7,"High",)))))</f>
      </c>
      <c r="N171" s="61"/>
      <c r="O171" s="62"/>
      <c r="P171" s="63">
        <f t="shared" si="10"/>
      </c>
      <c r="Q171" s="62"/>
      <c r="R171" s="63">
        <f t="shared" si="8"/>
      </c>
      <c r="S171" s="63">
        <f t="shared" si="9"/>
      </c>
      <c r="T171" s="64">
        <f t="shared" si="11"/>
      </c>
      <c r="U171" s="65">
        <f>IF(L171="","",L171-S171)</f>
      </c>
      <c r="V171" s="71"/>
      <c r="W171" s="14"/>
      <c r="X171" s="14"/>
      <c r="Y171" s="14"/>
      <c r="Z171" s="14"/>
      <c r="AA171" s="30"/>
      <c r="AB171" s="30"/>
      <c r="AC171" s="30"/>
      <c r="AD171" s="30"/>
      <c r="AE171" s="30"/>
      <c r="AF171" s="30"/>
    </row>
    <row r="172" spans="1:32" ht="49.5" customHeight="1">
      <c r="A172" s="30"/>
      <c r="B172" s="96"/>
      <c r="C172" s="96"/>
      <c r="D172" s="103"/>
      <c r="E172" s="96"/>
      <c r="F172" s="96"/>
      <c r="G172" s="96"/>
      <c r="H172" s="96"/>
      <c r="I172" s="100"/>
      <c r="J172" s="96"/>
      <c r="K172" s="100"/>
      <c r="L172" s="100"/>
      <c r="M172" s="107"/>
      <c r="N172" s="48"/>
      <c r="O172" s="19"/>
      <c r="P172" s="20">
        <f t="shared" si="10"/>
      </c>
      <c r="Q172" s="19"/>
      <c r="R172" s="20">
        <f t="shared" si="8"/>
      </c>
      <c r="S172" s="20">
        <f t="shared" si="9"/>
      </c>
      <c r="T172" s="41">
        <f t="shared" si="11"/>
      </c>
      <c r="U172" s="44">
        <f>IF(L171="","",L171-S172)</f>
      </c>
      <c r="V172" s="7"/>
      <c r="W172" s="14"/>
      <c r="X172" s="14"/>
      <c r="Y172" s="14"/>
      <c r="Z172" s="14"/>
      <c r="AA172" s="30"/>
      <c r="AB172" s="30"/>
      <c r="AC172" s="30"/>
      <c r="AD172" s="30"/>
      <c r="AE172" s="30"/>
      <c r="AF172" s="30"/>
    </row>
    <row r="173" spans="1:32" ht="49.5" customHeight="1" thickBot="1">
      <c r="A173" s="30"/>
      <c r="B173" s="97"/>
      <c r="C173" s="97"/>
      <c r="D173" s="104"/>
      <c r="E173" s="98"/>
      <c r="F173" s="97"/>
      <c r="G173" s="97"/>
      <c r="H173" s="97"/>
      <c r="I173" s="109"/>
      <c r="J173" s="97"/>
      <c r="K173" s="109"/>
      <c r="L173" s="109"/>
      <c r="M173" s="110"/>
      <c r="N173" s="67"/>
      <c r="O173" s="56"/>
      <c r="P173" s="57">
        <f t="shared" si="10"/>
      </c>
      <c r="Q173" s="56"/>
      <c r="R173" s="57">
        <f t="shared" si="8"/>
      </c>
      <c r="S173" s="57">
        <f t="shared" si="9"/>
      </c>
      <c r="T173" s="58">
        <f t="shared" si="11"/>
      </c>
      <c r="U173" s="58">
        <f>IF(L171="","",L171-S173)</f>
      </c>
      <c r="V173" s="72"/>
      <c r="W173" s="14"/>
      <c r="X173" s="14"/>
      <c r="Y173" s="14"/>
      <c r="Z173" s="14"/>
      <c r="AA173" s="30"/>
      <c r="AB173" s="30"/>
      <c r="AC173" s="30"/>
      <c r="AD173" s="30"/>
      <c r="AE173" s="30"/>
      <c r="AF173" s="30"/>
    </row>
    <row r="174" spans="1:32" ht="49.5" customHeight="1">
      <c r="A174" s="30"/>
      <c r="B174" s="95"/>
      <c r="C174" s="95"/>
      <c r="D174" s="102"/>
      <c r="E174" s="105"/>
      <c r="F174" s="95"/>
      <c r="G174" s="95"/>
      <c r="H174" s="95"/>
      <c r="I174" s="99">
        <f>IF(H174="Almost Certain",5,IF(H174="likely",4,IF(H174="Possible",3,IF(H174="Unlikely",2,IF(H174="rare",1,"")))))</f>
      </c>
      <c r="J174" s="95"/>
      <c r="K174" s="99">
        <f>IF(J174="Catastrophic",5,IF(J174="Major",4,IF(J174="Moderate",3,IF(J174="Minor",2,IF(J174="Insignificant",1,"")))))</f>
      </c>
      <c r="L174" s="99">
        <f>IF(K174="","",K174+I174)</f>
      </c>
      <c r="M174" s="106">
        <f>IF(L174="","",IF(L174&lt;5,"Low",IF(AND(L174&gt;4,L174&lt;7),"Moderate",IF(L174=7,"Significant",IF(L174&gt;7,"High",)))))</f>
      </c>
      <c r="N174" s="61"/>
      <c r="O174" s="62"/>
      <c r="P174" s="63">
        <f t="shared" si="10"/>
      </c>
      <c r="Q174" s="62"/>
      <c r="R174" s="63">
        <f t="shared" si="8"/>
      </c>
      <c r="S174" s="63">
        <f t="shared" si="9"/>
      </c>
      <c r="T174" s="64">
        <f t="shared" si="11"/>
      </c>
      <c r="U174" s="65">
        <f>IF(L174="","",L174-S174)</f>
      </c>
      <c r="V174" s="71"/>
      <c r="W174" s="14"/>
      <c r="X174" s="14"/>
      <c r="Y174" s="14"/>
      <c r="Z174" s="14"/>
      <c r="AA174" s="30"/>
      <c r="AB174" s="30"/>
      <c r="AC174" s="30"/>
      <c r="AD174" s="30"/>
      <c r="AE174" s="30"/>
      <c r="AF174" s="30"/>
    </row>
    <row r="175" spans="1:32" ht="49.5" customHeight="1">
      <c r="A175" s="30"/>
      <c r="B175" s="96"/>
      <c r="C175" s="96"/>
      <c r="D175" s="103"/>
      <c r="E175" s="96"/>
      <c r="F175" s="96"/>
      <c r="G175" s="96"/>
      <c r="H175" s="96"/>
      <c r="I175" s="100"/>
      <c r="J175" s="96"/>
      <c r="K175" s="100"/>
      <c r="L175" s="100"/>
      <c r="M175" s="107"/>
      <c r="N175" s="48"/>
      <c r="O175" s="19"/>
      <c r="P175" s="20">
        <f t="shared" si="10"/>
      </c>
      <c r="Q175" s="19"/>
      <c r="R175" s="20">
        <f t="shared" si="8"/>
      </c>
      <c r="S175" s="20">
        <f t="shared" si="9"/>
      </c>
      <c r="T175" s="41">
        <f t="shared" si="11"/>
      </c>
      <c r="U175" s="44">
        <f>IF(L174="","",L174-S175)</f>
      </c>
      <c r="V175" s="7"/>
      <c r="W175" s="14"/>
      <c r="X175" s="14"/>
      <c r="Y175" s="14"/>
      <c r="Z175" s="14"/>
      <c r="AA175" s="30"/>
      <c r="AB175" s="30"/>
      <c r="AC175" s="30"/>
      <c r="AD175" s="30"/>
      <c r="AE175" s="30"/>
      <c r="AF175" s="30"/>
    </row>
    <row r="176" spans="1:32" ht="49.5" customHeight="1" thickBot="1">
      <c r="A176" s="30"/>
      <c r="B176" s="97"/>
      <c r="C176" s="97"/>
      <c r="D176" s="104"/>
      <c r="E176" s="98"/>
      <c r="F176" s="97"/>
      <c r="G176" s="97"/>
      <c r="H176" s="97"/>
      <c r="I176" s="109"/>
      <c r="J176" s="97"/>
      <c r="K176" s="109"/>
      <c r="L176" s="109"/>
      <c r="M176" s="110"/>
      <c r="N176" s="67"/>
      <c r="O176" s="56"/>
      <c r="P176" s="57">
        <f t="shared" si="10"/>
      </c>
      <c r="Q176" s="56"/>
      <c r="R176" s="57">
        <f t="shared" si="8"/>
      </c>
      <c r="S176" s="57">
        <f t="shared" si="9"/>
      </c>
      <c r="T176" s="58">
        <f t="shared" si="11"/>
      </c>
      <c r="U176" s="58">
        <f>IF(L174="","",L174-S176)</f>
      </c>
      <c r="V176" s="72"/>
      <c r="W176" s="14"/>
      <c r="X176" s="14"/>
      <c r="Y176" s="14"/>
      <c r="Z176" s="14"/>
      <c r="AA176" s="30"/>
      <c r="AB176" s="30"/>
      <c r="AC176" s="30"/>
      <c r="AD176" s="30"/>
      <c r="AE176" s="30"/>
      <c r="AF176" s="30"/>
    </row>
    <row r="177" spans="1:32" ht="49.5" customHeight="1">
      <c r="A177" s="30"/>
      <c r="B177" s="95"/>
      <c r="C177" s="95"/>
      <c r="D177" s="102"/>
      <c r="E177" s="105"/>
      <c r="F177" s="95"/>
      <c r="G177" s="95"/>
      <c r="H177" s="95"/>
      <c r="I177" s="99">
        <f>IF(H177="Almost Certain",5,IF(H177="likely",4,IF(H177="Possible",3,IF(H177="Unlikely",2,IF(H177="rare",1,"")))))</f>
      </c>
      <c r="J177" s="95"/>
      <c r="K177" s="99">
        <f>IF(J177="Catastrophic",5,IF(J177="Major",4,IF(J177="Moderate",3,IF(J177="Minor",2,IF(J177="Insignificant",1,"")))))</f>
      </c>
      <c r="L177" s="99">
        <f>IF(K177="","",K177+I177)</f>
      </c>
      <c r="M177" s="106">
        <f>IF(L177="","",IF(L177&lt;5,"Low",IF(AND(L177&gt;4,L177&lt;7),"Moderate",IF(L177=7,"Significant",IF(L177&gt;7,"High",)))))</f>
      </c>
      <c r="N177" s="61"/>
      <c r="O177" s="62"/>
      <c r="P177" s="63">
        <f t="shared" si="10"/>
      </c>
      <c r="Q177" s="62"/>
      <c r="R177" s="63">
        <f t="shared" si="8"/>
      </c>
      <c r="S177" s="63">
        <f t="shared" si="9"/>
      </c>
      <c r="T177" s="64">
        <f t="shared" si="11"/>
      </c>
      <c r="U177" s="65">
        <f>IF(L177="","",L177-S177)</f>
      </c>
      <c r="V177" s="71"/>
      <c r="W177" s="14"/>
      <c r="X177" s="14"/>
      <c r="Y177" s="14"/>
      <c r="Z177" s="14"/>
      <c r="AA177" s="30"/>
      <c r="AB177" s="30"/>
      <c r="AC177" s="30"/>
      <c r="AD177" s="30"/>
      <c r="AE177" s="30"/>
      <c r="AF177" s="30"/>
    </row>
    <row r="178" spans="1:32" ht="49.5" customHeight="1">
      <c r="A178" s="30"/>
      <c r="B178" s="96"/>
      <c r="C178" s="96"/>
      <c r="D178" s="103"/>
      <c r="E178" s="96"/>
      <c r="F178" s="96"/>
      <c r="G178" s="96"/>
      <c r="H178" s="96"/>
      <c r="I178" s="100"/>
      <c r="J178" s="96"/>
      <c r="K178" s="100"/>
      <c r="L178" s="100"/>
      <c r="M178" s="107"/>
      <c r="N178" s="48"/>
      <c r="O178" s="19"/>
      <c r="P178" s="20">
        <f t="shared" si="10"/>
      </c>
      <c r="Q178" s="19"/>
      <c r="R178" s="20">
        <f t="shared" si="8"/>
      </c>
      <c r="S178" s="20">
        <f t="shared" si="9"/>
      </c>
      <c r="T178" s="41">
        <f t="shared" si="11"/>
      </c>
      <c r="U178" s="44">
        <f>IF(L177="","",L177-S178)</f>
      </c>
      <c r="V178" s="7"/>
      <c r="W178" s="14"/>
      <c r="X178" s="14"/>
      <c r="Y178" s="14"/>
      <c r="Z178" s="14"/>
      <c r="AA178" s="30"/>
      <c r="AB178" s="30"/>
      <c r="AC178" s="30"/>
      <c r="AD178" s="30"/>
      <c r="AE178" s="30"/>
      <c r="AF178" s="30"/>
    </row>
    <row r="179" spans="1:32" ht="49.5" customHeight="1" thickBot="1">
      <c r="A179" s="30"/>
      <c r="B179" s="97"/>
      <c r="C179" s="97"/>
      <c r="D179" s="104"/>
      <c r="E179" s="98"/>
      <c r="F179" s="97"/>
      <c r="G179" s="97"/>
      <c r="H179" s="97"/>
      <c r="I179" s="109"/>
      <c r="J179" s="97"/>
      <c r="K179" s="109"/>
      <c r="L179" s="109"/>
      <c r="M179" s="110"/>
      <c r="N179" s="67"/>
      <c r="O179" s="56"/>
      <c r="P179" s="57">
        <f t="shared" si="10"/>
      </c>
      <c r="Q179" s="56"/>
      <c r="R179" s="57">
        <f t="shared" si="8"/>
      </c>
      <c r="S179" s="57">
        <f t="shared" si="9"/>
      </c>
      <c r="T179" s="58">
        <f t="shared" si="11"/>
      </c>
      <c r="U179" s="58">
        <f>IF(L177="","",L177-S179)</f>
      </c>
      <c r="V179" s="72"/>
      <c r="W179" s="14"/>
      <c r="X179" s="14"/>
      <c r="Y179" s="14"/>
      <c r="Z179" s="14"/>
      <c r="AA179" s="30"/>
      <c r="AB179" s="30"/>
      <c r="AC179" s="30"/>
      <c r="AD179" s="30"/>
      <c r="AE179" s="30"/>
      <c r="AF179" s="30"/>
    </row>
    <row r="180" spans="1:32" ht="49.5" customHeight="1">
      <c r="A180" s="30"/>
      <c r="B180" s="95"/>
      <c r="C180" s="95"/>
      <c r="D180" s="102"/>
      <c r="E180" s="105"/>
      <c r="F180" s="95"/>
      <c r="G180" s="95"/>
      <c r="H180" s="95"/>
      <c r="I180" s="99">
        <f>IF(H180="Almost Certain",5,IF(H180="likely",4,IF(H180="Possible",3,IF(H180="Unlikely",2,IF(H180="rare",1,"")))))</f>
      </c>
      <c r="J180" s="95"/>
      <c r="K180" s="99">
        <f>IF(J180="Catastrophic",5,IF(J180="Major",4,IF(J180="Moderate",3,IF(J180="Minor",2,IF(J180="Insignificant",1,"")))))</f>
      </c>
      <c r="L180" s="99">
        <f>IF(K180="","",K180+I180)</f>
      </c>
      <c r="M180" s="106">
        <f>IF(L180="","",IF(L180&lt;5,"Low",IF(AND(L180&gt;4,L180&lt;7),"Moderate",IF(L180=7,"Significant",IF(L180&gt;7,"High",)))))</f>
      </c>
      <c r="N180" s="61"/>
      <c r="O180" s="62"/>
      <c r="P180" s="63">
        <f t="shared" si="10"/>
      </c>
      <c r="Q180" s="62"/>
      <c r="R180" s="63">
        <f t="shared" si="8"/>
      </c>
      <c r="S180" s="63">
        <f t="shared" si="9"/>
      </c>
      <c r="T180" s="64">
        <f t="shared" si="11"/>
      </c>
      <c r="U180" s="65">
        <f>IF(L180="","",L180-S180)</f>
      </c>
      <c r="V180" s="71"/>
      <c r="W180" s="14"/>
      <c r="X180" s="14"/>
      <c r="Y180" s="14"/>
      <c r="Z180" s="14"/>
      <c r="AA180" s="30"/>
      <c r="AB180" s="30"/>
      <c r="AC180" s="30"/>
      <c r="AD180" s="30"/>
      <c r="AE180" s="30"/>
      <c r="AF180" s="30"/>
    </row>
    <row r="181" spans="1:32" ht="49.5" customHeight="1">
      <c r="A181" s="30"/>
      <c r="B181" s="96"/>
      <c r="C181" s="96"/>
      <c r="D181" s="103"/>
      <c r="E181" s="96"/>
      <c r="F181" s="96"/>
      <c r="G181" s="96"/>
      <c r="H181" s="96"/>
      <c r="I181" s="100"/>
      <c r="J181" s="96"/>
      <c r="K181" s="100"/>
      <c r="L181" s="100"/>
      <c r="M181" s="107"/>
      <c r="N181" s="48"/>
      <c r="O181" s="19"/>
      <c r="P181" s="20">
        <f t="shared" si="10"/>
      </c>
      <c r="Q181" s="19"/>
      <c r="R181" s="20">
        <f t="shared" si="8"/>
      </c>
      <c r="S181" s="20">
        <f t="shared" si="9"/>
      </c>
      <c r="T181" s="41">
        <f t="shared" si="11"/>
      </c>
      <c r="U181" s="44">
        <f>IF(L180="","",L180-S181)</f>
      </c>
      <c r="V181" s="7"/>
      <c r="W181" s="14"/>
      <c r="X181" s="14"/>
      <c r="Y181" s="14"/>
      <c r="Z181" s="14"/>
      <c r="AA181" s="30"/>
      <c r="AB181" s="30"/>
      <c r="AC181" s="30"/>
      <c r="AD181" s="30"/>
      <c r="AE181" s="30"/>
      <c r="AF181" s="30"/>
    </row>
    <row r="182" spans="1:32" ht="49.5" customHeight="1" thickBot="1">
      <c r="A182" s="30"/>
      <c r="B182" s="97"/>
      <c r="C182" s="97"/>
      <c r="D182" s="104"/>
      <c r="E182" s="98"/>
      <c r="F182" s="97"/>
      <c r="G182" s="97"/>
      <c r="H182" s="97"/>
      <c r="I182" s="109"/>
      <c r="J182" s="97"/>
      <c r="K182" s="109"/>
      <c r="L182" s="109"/>
      <c r="M182" s="110"/>
      <c r="N182" s="67"/>
      <c r="O182" s="56"/>
      <c r="P182" s="57">
        <f t="shared" si="10"/>
      </c>
      <c r="Q182" s="56"/>
      <c r="R182" s="57">
        <f t="shared" si="8"/>
      </c>
      <c r="S182" s="57">
        <f t="shared" si="9"/>
      </c>
      <c r="T182" s="58">
        <f t="shared" si="11"/>
      </c>
      <c r="U182" s="58">
        <f>IF(L180="","",L180-S182)</f>
      </c>
      <c r="V182" s="72"/>
      <c r="W182" s="14"/>
      <c r="X182" s="14"/>
      <c r="Y182" s="14"/>
      <c r="Z182" s="14"/>
      <c r="AA182" s="30"/>
      <c r="AB182" s="30"/>
      <c r="AC182" s="30"/>
      <c r="AD182" s="30"/>
      <c r="AE182" s="30"/>
      <c r="AF182" s="30"/>
    </row>
    <row r="183" spans="1:32" ht="49.5" customHeight="1">
      <c r="A183" s="30"/>
      <c r="B183" s="95"/>
      <c r="C183" s="95"/>
      <c r="D183" s="102"/>
      <c r="E183" s="105"/>
      <c r="F183" s="95"/>
      <c r="G183" s="95"/>
      <c r="H183" s="95"/>
      <c r="I183" s="99">
        <f>IF(H183="Almost Certain",5,IF(H183="likely",4,IF(H183="Possible",3,IF(H183="Unlikely",2,IF(H183="rare",1,"")))))</f>
      </c>
      <c r="J183" s="95"/>
      <c r="K183" s="99">
        <f>IF(J183="Catastrophic",5,IF(J183="Major",4,IF(J183="Moderate",3,IF(J183="Minor",2,IF(J183="Insignificant",1,"")))))</f>
      </c>
      <c r="L183" s="99">
        <f>IF(K183="","",K183+I183)</f>
      </c>
      <c r="M183" s="106">
        <f>IF(L183="","",IF(L183&lt;5,"Low",IF(AND(L183&gt;4,L183&lt;7),"Moderate",IF(L183=7,"Significant",IF(L183&gt;7,"High",)))))</f>
      </c>
      <c r="N183" s="61"/>
      <c r="O183" s="62"/>
      <c r="P183" s="63">
        <f t="shared" si="10"/>
      </c>
      <c r="Q183" s="62"/>
      <c r="R183" s="63">
        <f t="shared" si="8"/>
      </c>
      <c r="S183" s="63">
        <f t="shared" si="9"/>
      </c>
      <c r="T183" s="64">
        <f t="shared" si="11"/>
      </c>
      <c r="U183" s="65">
        <f>IF(L183="","",L183-S183)</f>
      </c>
      <c r="V183" s="71"/>
      <c r="W183" s="14"/>
      <c r="X183" s="14"/>
      <c r="Y183" s="14"/>
      <c r="Z183" s="14"/>
      <c r="AA183" s="30"/>
      <c r="AB183" s="30"/>
      <c r="AC183" s="30"/>
      <c r="AD183" s="30"/>
      <c r="AE183" s="30"/>
      <c r="AF183" s="30"/>
    </row>
    <row r="184" spans="1:32" ht="49.5" customHeight="1">
      <c r="A184" s="30"/>
      <c r="B184" s="96"/>
      <c r="C184" s="96"/>
      <c r="D184" s="103"/>
      <c r="E184" s="96"/>
      <c r="F184" s="96"/>
      <c r="G184" s="96"/>
      <c r="H184" s="96"/>
      <c r="I184" s="100"/>
      <c r="J184" s="96"/>
      <c r="K184" s="100"/>
      <c r="L184" s="100"/>
      <c r="M184" s="107"/>
      <c r="N184" s="48"/>
      <c r="O184" s="19"/>
      <c r="P184" s="20">
        <f t="shared" si="10"/>
      </c>
      <c r="Q184" s="19"/>
      <c r="R184" s="20">
        <f t="shared" si="8"/>
      </c>
      <c r="S184" s="20">
        <f t="shared" si="9"/>
      </c>
      <c r="T184" s="41">
        <f t="shared" si="11"/>
      </c>
      <c r="U184" s="44">
        <f>IF(L183="","",L183-S184)</f>
      </c>
      <c r="V184" s="7"/>
      <c r="W184" s="14"/>
      <c r="X184" s="14"/>
      <c r="Y184" s="14"/>
      <c r="Z184" s="14"/>
      <c r="AA184" s="30"/>
      <c r="AB184" s="30"/>
      <c r="AC184" s="30"/>
      <c r="AD184" s="30"/>
      <c r="AE184" s="30"/>
      <c r="AF184" s="30"/>
    </row>
    <row r="185" spans="1:32" ht="49.5" customHeight="1" thickBot="1">
      <c r="A185" s="30"/>
      <c r="B185" s="97"/>
      <c r="C185" s="97"/>
      <c r="D185" s="104"/>
      <c r="E185" s="98"/>
      <c r="F185" s="97"/>
      <c r="G185" s="97"/>
      <c r="H185" s="97"/>
      <c r="I185" s="109"/>
      <c r="J185" s="97"/>
      <c r="K185" s="109"/>
      <c r="L185" s="109"/>
      <c r="M185" s="110"/>
      <c r="N185" s="67"/>
      <c r="O185" s="56"/>
      <c r="P185" s="57">
        <f t="shared" si="10"/>
      </c>
      <c r="Q185" s="56"/>
      <c r="R185" s="57">
        <f t="shared" si="8"/>
      </c>
      <c r="S185" s="57">
        <f t="shared" si="9"/>
      </c>
      <c r="T185" s="58">
        <f t="shared" si="11"/>
      </c>
      <c r="U185" s="58">
        <f>IF(L183="","",L183-S185)</f>
      </c>
      <c r="V185" s="72"/>
      <c r="W185" s="14"/>
      <c r="X185" s="14"/>
      <c r="Y185" s="14"/>
      <c r="Z185" s="14"/>
      <c r="AA185" s="30"/>
      <c r="AB185" s="30"/>
      <c r="AC185" s="30"/>
      <c r="AD185" s="30"/>
      <c r="AE185" s="30"/>
      <c r="AF185" s="30"/>
    </row>
    <row r="186" spans="1:32" ht="49.5" customHeight="1">
      <c r="A186" s="30"/>
      <c r="B186" s="95"/>
      <c r="C186" s="95"/>
      <c r="D186" s="102"/>
      <c r="E186" s="105"/>
      <c r="F186" s="95"/>
      <c r="G186" s="95"/>
      <c r="H186" s="95"/>
      <c r="I186" s="99">
        <f>IF(H186="Almost Certain",5,IF(H186="likely",4,IF(H186="Possible",3,IF(H186="Unlikely",2,IF(H186="rare",1,"")))))</f>
      </c>
      <c r="J186" s="95"/>
      <c r="K186" s="99">
        <f>IF(J186="Catastrophic",5,IF(J186="Major",4,IF(J186="Moderate",3,IF(J186="Minor",2,IF(J186="Insignificant",1,"")))))</f>
      </c>
      <c r="L186" s="99">
        <f>IF(K186="","",K186+I186)</f>
      </c>
      <c r="M186" s="106">
        <f>IF(L186="","",IF(L186&lt;5,"Low",IF(AND(L186&gt;4,L186&lt;7),"Moderate",IF(L186=7,"Significant",IF(L186&gt;7,"High",)))))</f>
      </c>
      <c r="N186" s="61"/>
      <c r="O186" s="62"/>
      <c r="P186" s="63">
        <f t="shared" si="10"/>
      </c>
      <c r="Q186" s="62"/>
      <c r="R186" s="63">
        <f t="shared" si="8"/>
      </c>
      <c r="S186" s="63">
        <f t="shared" si="9"/>
      </c>
      <c r="T186" s="64">
        <f t="shared" si="11"/>
      </c>
      <c r="U186" s="65">
        <f>IF(L186="","",L186-S186)</f>
      </c>
      <c r="V186" s="71"/>
      <c r="W186" s="14"/>
      <c r="X186" s="14"/>
      <c r="Y186" s="14"/>
      <c r="Z186" s="14"/>
      <c r="AA186" s="30"/>
      <c r="AB186" s="30"/>
      <c r="AC186" s="30"/>
      <c r="AD186" s="30"/>
      <c r="AE186" s="30"/>
      <c r="AF186" s="30"/>
    </row>
    <row r="187" spans="1:32" ht="49.5" customHeight="1">
      <c r="A187" s="30"/>
      <c r="B187" s="96"/>
      <c r="C187" s="96"/>
      <c r="D187" s="103"/>
      <c r="E187" s="96"/>
      <c r="F187" s="96"/>
      <c r="G187" s="96"/>
      <c r="H187" s="96"/>
      <c r="I187" s="100"/>
      <c r="J187" s="96"/>
      <c r="K187" s="100"/>
      <c r="L187" s="100"/>
      <c r="M187" s="107"/>
      <c r="N187" s="48"/>
      <c r="O187" s="19"/>
      <c r="P187" s="20">
        <f t="shared" si="10"/>
      </c>
      <c r="Q187" s="19"/>
      <c r="R187" s="20">
        <f t="shared" si="8"/>
      </c>
      <c r="S187" s="20">
        <f t="shared" si="9"/>
      </c>
      <c r="T187" s="41">
        <f t="shared" si="11"/>
      </c>
      <c r="U187" s="44">
        <f>IF(L186="","",L186-S187)</f>
      </c>
      <c r="V187" s="7"/>
      <c r="W187" s="14"/>
      <c r="X187" s="14"/>
      <c r="Y187" s="14"/>
      <c r="Z187" s="14"/>
      <c r="AA187" s="30"/>
      <c r="AB187" s="30"/>
      <c r="AC187" s="30"/>
      <c r="AD187" s="30"/>
      <c r="AE187" s="30"/>
      <c r="AF187" s="30"/>
    </row>
    <row r="188" spans="1:32" ht="49.5" customHeight="1" thickBot="1">
      <c r="A188" s="30"/>
      <c r="B188" s="97"/>
      <c r="C188" s="97"/>
      <c r="D188" s="104"/>
      <c r="E188" s="98"/>
      <c r="F188" s="97"/>
      <c r="G188" s="97"/>
      <c r="H188" s="97"/>
      <c r="I188" s="109"/>
      <c r="J188" s="97"/>
      <c r="K188" s="109"/>
      <c r="L188" s="109"/>
      <c r="M188" s="110"/>
      <c r="N188" s="67"/>
      <c r="O188" s="56"/>
      <c r="P188" s="57">
        <f t="shared" si="10"/>
      </c>
      <c r="Q188" s="56"/>
      <c r="R188" s="57">
        <f t="shared" si="8"/>
      </c>
      <c r="S188" s="57">
        <f t="shared" si="9"/>
      </c>
      <c r="T188" s="58">
        <f t="shared" si="11"/>
      </c>
      <c r="U188" s="58">
        <f>IF(L186="","",L186-S188)</f>
      </c>
      <c r="V188" s="72"/>
      <c r="W188" s="14"/>
      <c r="X188" s="14"/>
      <c r="Y188" s="14"/>
      <c r="Z188" s="14"/>
      <c r="AA188" s="30"/>
      <c r="AB188" s="30"/>
      <c r="AC188" s="30"/>
      <c r="AD188" s="30"/>
      <c r="AE188" s="30"/>
      <c r="AF188" s="30"/>
    </row>
    <row r="189" spans="1:32" ht="49.5" customHeight="1">
      <c r="A189" s="30"/>
      <c r="B189" s="95"/>
      <c r="C189" s="95"/>
      <c r="D189" s="102"/>
      <c r="E189" s="105"/>
      <c r="F189" s="95"/>
      <c r="G189" s="95"/>
      <c r="H189" s="95"/>
      <c r="I189" s="99">
        <f>IF(H189="Almost Certain",5,IF(H189="likely",4,IF(H189="Possible",3,IF(H189="Unlikely",2,IF(H189="rare",1,"")))))</f>
      </c>
      <c r="J189" s="95"/>
      <c r="K189" s="99">
        <f>IF(J189="Catastrophic",5,IF(J189="Major",4,IF(J189="Moderate",3,IF(J189="Minor",2,IF(J189="Insignificant",1,"")))))</f>
      </c>
      <c r="L189" s="99">
        <f>IF(K189="","",K189+I189)</f>
      </c>
      <c r="M189" s="106">
        <f>IF(L189="","",IF(L189&lt;5,"Low",IF(AND(L189&gt;4,L189&lt;7),"Moderate",IF(L189=7,"Significant",IF(L189&gt;7,"High",)))))</f>
      </c>
      <c r="N189" s="61"/>
      <c r="O189" s="62"/>
      <c r="P189" s="63">
        <f t="shared" si="10"/>
      </c>
      <c r="Q189" s="62"/>
      <c r="R189" s="63">
        <f t="shared" si="8"/>
      </c>
      <c r="S189" s="63">
        <f t="shared" si="9"/>
      </c>
      <c r="T189" s="64">
        <f t="shared" si="11"/>
      </c>
      <c r="U189" s="65">
        <f>IF(L189="","",L189-S189)</f>
      </c>
      <c r="V189" s="71"/>
      <c r="W189" s="14"/>
      <c r="X189" s="14"/>
      <c r="Y189" s="14"/>
      <c r="Z189" s="14"/>
      <c r="AA189" s="30"/>
      <c r="AB189" s="30"/>
      <c r="AC189" s="30"/>
      <c r="AD189" s="30"/>
      <c r="AE189" s="30"/>
      <c r="AF189" s="30"/>
    </row>
    <row r="190" spans="1:32" ht="49.5" customHeight="1">
      <c r="A190" s="30"/>
      <c r="B190" s="96"/>
      <c r="C190" s="96"/>
      <c r="D190" s="103"/>
      <c r="E190" s="96"/>
      <c r="F190" s="96"/>
      <c r="G190" s="96"/>
      <c r="H190" s="96"/>
      <c r="I190" s="100"/>
      <c r="J190" s="96"/>
      <c r="K190" s="100"/>
      <c r="L190" s="100"/>
      <c r="M190" s="107"/>
      <c r="N190" s="48"/>
      <c r="O190" s="19"/>
      <c r="P190" s="20">
        <f t="shared" si="10"/>
      </c>
      <c r="Q190" s="19"/>
      <c r="R190" s="20">
        <f t="shared" si="8"/>
      </c>
      <c r="S190" s="20">
        <f t="shared" si="9"/>
      </c>
      <c r="T190" s="41">
        <f t="shared" si="11"/>
      </c>
      <c r="U190" s="44">
        <f>IF(L189="","",L189-S190)</f>
      </c>
      <c r="V190" s="7"/>
      <c r="W190" s="14"/>
      <c r="X190" s="14"/>
      <c r="Y190" s="14"/>
      <c r="Z190" s="14"/>
      <c r="AA190" s="30"/>
      <c r="AB190" s="30"/>
      <c r="AC190" s="30"/>
      <c r="AD190" s="30"/>
      <c r="AE190" s="30"/>
      <c r="AF190" s="30"/>
    </row>
    <row r="191" spans="1:32" ht="49.5" customHeight="1" thickBot="1">
      <c r="A191" s="30"/>
      <c r="B191" s="97"/>
      <c r="C191" s="97"/>
      <c r="D191" s="104"/>
      <c r="E191" s="98"/>
      <c r="F191" s="97"/>
      <c r="G191" s="97"/>
      <c r="H191" s="97"/>
      <c r="I191" s="109"/>
      <c r="J191" s="97"/>
      <c r="K191" s="109"/>
      <c r="L191" s="109"/>
      <c r="M191" s="110"/>
      <c r="N191" s="67"/>
      <c r="O191" s="56"/>
      <c r="P191" s="57">
        <f t="shared" si="10"/>
      </c>
      <c r="Q191" s="56"/>
      <c r="R191" s="57">
        <f t="shared" si="8"/>
      </c>
      <c r="S191" s="57">
        <f t="shared" si="9"/>
      </c>
      <c r="T191" s="58">
        <f t="shared" si="11"/>
      </c>
      <c r="U191" s="58">
        <f>IF(L189="","",L189-S191)</f>
      </c>
      <c r="V191" s="72"/>
      <c r="W191" s="14"/>
      <c r="X191" s="14"/>
      <c r="Y191" s="14"/>
      <c r="Z191" s="14"/>
      <c r="AA191" s="30"/>
      <c r="AB191" s="30"/>
      <c r="AC191" s="30"/>
      <c r="AD191" s="30"/>
      <c r="AE191" s="30"/>
      <c r="AF191" s="30"/>
    </row>
    <row r="192" spans="1:32" ht="49.5" customHeight="1">
      <c r="A192" s="30"/>
      <c r="B192" s="95"/>
      <c r="C192" s="95"/>
      <c r="D192" s="102"/>
      <c r="E192" s="105"/>
      <c r="F192" s="95"/>
      <c r="G192" s="95"/>
      <c r="H192" s="95"/>
      <c r="I192" s="99">
        <f>IF(H192="Almost Certain",5,IF(H192="likely",4,IF(H192="Possible",3,IF(H192="Unlikely",2,IF(H192="rare",1,"")))))</f>
      </c>
      <c r="J192" s="95"/>
      <c r="K192" s="99">
        <f>IF(J192="Catastrophic",5,IF(J192="Major",4,IF(J192="Moderate",3,IF(J192="Minor",2,IF(J192="Insignificant",1,"")))))</f>
      </c>
      <c r="L192" s="99">
        <f>IF(K192="","",K192+I192)</f>
      </c>
      <c r="M192" s="106">
        <f>IF(L192="","",IF(L192&lt;5,"Low",IF(AND(L192&gt;4,L192&lt;7),"Moderate",IF(L192=7,"Significant",IF(L192&gt;7,"High",)))))</f>
      </c>
      <c r="N192" s="61"/>
      <c r="O192" s="62"/>
      <c r="P192" s="63">
        <f t="shared" si="10"/>
      </c>
      <c r="Q192" s="62"/>
      <c r="R192" s="63">
        <f t="shared" si="8"/>
      </c>
      <c r="S192" s="63">
        <f t="shared" si="9"/>
      </c>
      <c r="T192" s="64">
        <f t="shared" si="11"/>
      </c>
      <c r="U192" s="65">
        <f>IF(L192="","",L192-S192)</f>
      </c>
      <c r="V192" s="71"/>
      <c r="W192" s="14"/>
      <c r="X192" s="14"/>
      <c r="Y192" s="14"/>
      <c r="Z192" s="14"/>
      <c r="AA192" s="30"/>
      <c r="AB192" s="30"/>
      <c r="AC192" s="30"/>
      <c r="AD192" s="30"/>
      <c r="AE192" s="30"/>
      <c r="AF192" s="30"/>
    </row>
    <row r="193" spans="1:32" ht="49.5" customHeight="1">
      <c r="A193" s="30"/>
      <c r="B193" s="96"/>
      <c r="C193" s="96"/>
      <c r="D193" s="103"/>
      <c r="E193" s="96"/>
      <c r="F193" s="96"/>
      <c r="G193" s="96"/>
      <c r="H193" s="96"/>
      <c r="I193" s="100"/>
      <c r="J193" s="96"/>
      <c r="K193" s="100"/>
      <c r="L193" s="100"/>
      <c r="M193" s="107"/>
      <c r="N193" s="48"/>
      <c r="O193" s="19"/>
      <c r="P193" s="20">
        <f t="shared" si="10"/>
      </c>
      <c r="Q193" s="19"/>
      <c r="R193" s="20">
        <f t="shared" si="8"/>
      </c>
      <c r="S193" s="20">
        <f t="shared" si="9"/>
      </c>
      <c r="T193" s="41">
        <f t="shared" si="11"/>
      </c>
      <c r="U193" s="44">
        <f>IF(L192="","",L192-S193)</f>
      </c>
      <c r="V193" s="7"/>
      <c r="W193" s="14"/>
      <c r="X193" s="14"/>
      <c r="Y193" s="14"/>
      <c r="Z193" s="14"/>
      <c r="AA193" s="30"/>
      <c r="AB193" s="30"/>
      <c r="AC193" s="30"/>
      <c r="AD193" s="30"/>
      <c r="AE193" s="30"/>
      <c r="AF193" s="30"/>
    </row>
    <row r="194" spans="1:32" ht="49.5" customHeight="1" thickBot="1">
      <c r="A194" s="30"/>
      <c r="B194" s="97"/>
      <c r="C194" s="97"/>
      <c r="D194" s="104"/>
      <c r="E194" s="98"/>
      <c r="F194" s="97"/>
      <c r="G194" s="97"/>
      <c r="H194" s="97"/>
      <c r="I194" s="109"/>
      <c r="J194" s="97"/>
      <c r="K194" s="109"/>
      <c r="L194" s="109"/>
      <c r="M194" s="110"/>
      <c r="N194" s="67"/>
      <c r="O194" s="56"/>
      <c r="P194" s="57">
        <f t="shared" si="10"/>
      </c>
      <c r="Q194" s="56"/>
      <c r="R194" s="57">
        <f t="shared" si="8"/>
      </c>
      <c r="S194" s="57">
        <f t="shared" si="9"/>
      </c>
      <c r="T194" s="58">
        <f t="shared" si="11"/>
      </c>
      <c r="U194" s="58">
        <f>IF(L192="","",L192-S194)</f>
      </c>
      <c r="V194" s="72"/>
      <c r="W194" s="14"/>
      <c r="X194" s="14"/>
      <c r="Y194" s="14"/>
      <c r="Z194" s="14"/>
      <c r="AA194" s="30"/>
      <c r="AB194" s="30"/>
      <c r="AC194" s="30"/>
      <c r="AD194" s="30"/>
      <c r="AE194" s="30"/>
      <c r="AF194" s="30"/>
    </row>
    <row r="195" spans="1:32" ht="49.5" customHeight="1">
      <c r="A195" s="30"/>
      <c r="B195" s="95"/>
      <c r="C195" s="95"/>
      <c r="D195" s="102"/>
      <c r="E195" s="105"/>
      <c r="F195" s="95"/>
      <c r="G195" s="95"/>
      <c r="H195" s="95"/>
      <c r="I195" s="99">
        <f>IF(H195="Almost Certain",5,IF(H195="likely",4,IF(H195="Possible",3,IF(H195="Unlikely",2,IF(H195="rare",1,"")))))</f>
      </c>
      <c r="J195" s="95"/>
      <c r="K195" s="99">
        <f>IF(J195="Catastrophic",5,IF(J195="Major",4,IF(J195="Moderate",3,IF(J195="Minor",2,IF(J195="Insignificant",1,"")))))</f>
      </c>
      <c r="L195" s="99">
        <f>IF(K195="","",K195+I195)</f>
      </c>
      <c r="M195" s="106">
        <f>IF(L195="","",IF(L195&lt;5,"Low",IF(AND(L195&gt;4,L195&lt;7),"Moderate",IF(L195=7,"Significant",IF(L195&gt;7,"High",)))))</f>
      </c>
      <c r="N195" s="61"/>
      <c r="O195" s="62"/>
      <c r="P195" s="63">
        <f t="shared" si="10"/>
      </c>
      <c r="Q195" s="62"/>
      <c r="R195" s="63">
        <f aca="true" t="shared" si="12" ref="R195:R200">IF(Q195="Catastrophic",5,IF(Q195="Major",4,IF(Q195="Moderate",3,IF(Q195="Minor",2,IF(Q195="Insignificant",1,"")))))</f>
      </c>
      <c r="S195" s="63">
        <f aca="true" t="shared" si="13" ref="S195:S200">IF(R195="","",R195+P195)</f>
      </c>
      <c r="T195" s="64">
        <f t="shared" si="11"/>
      </c>
      <c r="U195" s="65">
        <f>IF(L195="","",L195-S195)</f>
      </c>
      <c r="V195" s="71"/>
      <c r="W195" s="14"/>
      <c r="X195" s="14"/>
      <c r="Y195" s="14"/>
      <c r="Z195" s="14"/>
      <c r="AA195" s="30"/>
      <c r="AB195" s="30"/>
      <c r="AC195" s="30"/>
      <c r="AD195" s="30"/>
      <c r="AE195" s="30"/>
      <c r="AF195" s="30"/>
    </row>
    <row r="196" spans="1:32" ht="49.5" customHeight="1">
      <c r="A196" s="30"/>
      <c r="B196" s="96"/>
      <c r="C196" s="96"/>
      <c r="D196" s="103"/>
      <c r="E196" s="96"/>
      <c r="F196" s="96"/>
      <c r="G196" s="96"/>
      <c r="H196" s="96"/>
      <c r="I196" s="100"/>
      <c r="J196" s="96"/>
      <c r="K196" s="100"/>
      <c r="L196" s="100"/>
      <c r="M196" s="107"/>
      <c r="N196" s="48"/>
      <c r="O196" s="19"/>
      <c r="P196" s="20">
        <f t="shared" si="10"/>
      </c>
      <c r="Q196" s="19"/>
      <c r="R196" s="20">
        <f t="shared" si="12"/>
      </c>
      <c r="S196" s="20">
        <f t="shared" si="13"/>
      </c>
      <c r="T196" s="41">
        <f t="shared" si="11"/>
      </c>
      <c r="U196" s="44">
        <f>IF(L195="","",L195-S196)</f>
      </c>
      <c r="V196" s="7"/>
      <c r="W196" s="14"/>
      <c r="X196" s="14"/>
      <c r="Y196" s="14"/>
      <c r="Z196" s="14"/>
      <c r="AA196" s="30"/>
      <c r="AB196" s="30"/>
      <c r="AC196" s="30"/>
      <c r="AD196" s="30"/>
      <c r="AE196" s="30"/>
      <c r="AF196" s="30"/>
    </row>
    <row r="197" spans="1:32" ht="49.5" customHeight="1" thickBot="1">
      <c r="A197" s="30"/>
      <c r="B197" s="97"/>
      <c r="C197" s="97"/>
      <c r="D197" s="104"/>
      <c r="E197" s="98"/>
      <c r="F197" s="97"/>
      <c r="G197" s="97"/>
      <c r="H197" s="97"/>
      <c r="I197" s="109"/>
      <c r="J197" s="97"/>
      <c r="K197" s="109"/>
      <c r="L197" s="109"/>
      <c r="M197" s="110"/>
      <c r="N197" s="67"/>
      <c r="O197" s="56"/>
      <c r="P197" s="57">
        <f t="shared" si="10"/>
      </c>
      <c r="Q197" s="56"/>
      <c r="R197" s="57">
        <f t="shared" si="12"/>
      </c>
      <c r="S197" s="57">
        <f t="shared" si="13"/>
      </c>
      <c r="T197" s="58">
        <f t="shared" si="11"/>
      </c>
      <c r="U197" s="58">
        <f>IF(L195="","",L195-S197)</f>
      </c>
      <c r="V197" s="72"/>
      <c r="W197" s="14"/>
      <c r="X197" s="14"/>
      <c r="Y197" s="14"/>
      <c r="Z197" s="14"/>
      <c r="AA197" s="30"/>
      <c r="AB197" s="30"/>
      <c r="AC197" s="30"/>
      <c r="AD197" s="30"/>
      <c r="AE197" s="30"/>
      <c r="AF197" s="30"/>
    </row>
    <row r="198" spans="1:32" ht="49.5" customHeight="1">
      <c r="A198" s="30"/>
      <c r="B198" s="95"/>
      <c r="C198" s="95"/>
      <c r="D198" s="102"/>
      <c r="E198" s="105"/>
      <c r="F198" s="95"/>
      <c r="G198" s="95"/>
      <c r="H198" s="95"/>
      <c r="I198" s="99">
        <f>IF(H198="Almost Certain",5,IF(H198="likely",4,IF(H198="Possible",3,IF(H198="Unlikely",2,IF(H198="rare",1,"")))))</f>
      </c>
      <c r="J198" s="95"/>
      <c r="K198" s="99">
        <f>IF(J198="Catastrophic",5,IF(J198="Major",4,IF(J198="Moderate",3,IF(J198="Minor",2,IF(J198="Insignificant",1,"")))))</f>
      </c>
      <c r="L198" s="99">
        <f>IF(K198="","",K198+I198)</f>
      </c>
      <c r="M198" s="106">
        <f>IF(L198="","",IF(L198&lt;5,"Low",IF(AND(L198&gt;4,L198&lt;7),"Moderate",IF(L198=7,"Significant",IF(L198&gt;7,"High",)))))</f>
      </c>
      <c r="N198" s="61"/>
      <c r="O198" s="62"/>
      <c r="P198" s="63">
        <f t="shared" si="10"/>
      </c>
      <c r="Q198" s="62"/>
      <c r="R198" s="63">
        <f t="shared" si="12"/>
      </c>
      <c r="S198" s="63">
        <f t="shared" si="13"/>
      </c>
      <c r="T198" s="64">
        <f t="shared" si="11"/>
      </c>
      <c r="U198" s="65">
        <f>IF(L198="","",L198-S198)</f>
      </c>
      <c r="V198" s="71"/>
      <c r="W198" s="14"/>
      <c r="X198" s="14"/>
      <c r="Y198" s="14"/>
      <c r="Z198" s="14"/>
      <c r="AA198" s="30"/>
      <c r="AB198" s="30"/>
      <c r="AC198" s="30"/>
      <c r="AD198" s="30"/>
      <c r="AE198" s="30"/>
      <c r="AF198" s="30"/>
    </row>
    <row r="199" spans="1:32" ht="49.5" customHeight="1">
      <c r="A199" s="30"/>
      <c r="B199" s="96"/>
      <c r="C199" s="96"/>
      <c r="D199" s="103"/>
      <c r="E199" s="96"/>
      <c r="F199" s="96"/>
      <c r="G199" s="96"/>
      <c r="H199" s="96"/>
      <c r="I199" s="100"/>
      <c r="J199" s="96"/>
      <c r="K199" s="100"/>
      <c r="L199" s="100"/>
      <c r="M199" s="107"/>
      <c r="N199" s="48"/>
      <c r="O199" s="19"/>
      <c r="P199" s="20">
        <f t="shared" si="10"/>
      </c>
      <c r="Q199" s="19"/>
      <c r="R199" s="20">
        <f t="shared" si="12"/>
      </c>
      <c r="S199" s="20">
        <f t="shared" si="13"/>
      </c>
      <c r="T199" s="41">
        <f t="shared" si="11"/>
      </c>
      <c r="U199" s="44">
        <f>IF(L198="","",L198-S199)</f>
      </c>
      <c r="V199" s="7"/>
      <c r="W199" s="14"/>
      <c r="X199" s="14"/>
      <c r="Y199" s="14"/>
      <c r="Z199" s="14"/>
      <c r="AA199" s="30"/>
      <c r="AB199" s="30"/>
      <c r="AC199" s="30"/>
      <c r="AD199" s="30"/>
      <c r="AE199" s="30"/>
      <c r="AF199" s="30"/>
    </row>
    <row r="200" spans="1:26" ht="49.5" customHeight="1" thickBot="1">
      <c r="A200" s="73"/>
      <c r="B200" s="97"/>
      <c r="C200" s="98"/>
      <c r="D200" s="104"/>
      <c r="E200" s="98"/>
      <c r="F200" s="98"/>
      <c r="G200" s="98"/>
      <c r="H200" s="98"/>
      <c r="I200" s="101"/>
      <c r="J200" s="98"/>
      <c r="K200" s="101"/>
      <c r="L200" s="101"/>
      <c r="M200" s="108"/>
      <c r="N200" s="67"/>
      <c r="O200" s="56"/>
      <c r="P200" s="57">
        <f t="shared" si="10"/>
      </c>
      <c r="Q200" s="56"/>
      <c r="R200" s="57">
        <f t="shared" si="12"/>
      </c>
      <c r="S200" s="57">
        <f t="shared" si="13"/>
      </c>
      <c r="T200" s="58">
        <f t="shared" si="11"/>
      </c>
      <c r="U200" s="58">
        <f>IF(L198="","",L198-S200)</f>
      </c>
      <c r="V200" s="72"/>
      <c r="W200" s="38"/>
      <c r="X200" s="38"/>
      <c r="Y200" s="38"/>
      <c r="Z200" s="38"/>
    </row>
    <row r="201" spans="2:26" ht="12.75">
      <c r="B201" s="38"/>
      <c r="C201" s="38"/>
      <c r="D201" s="38"/>
      <c r="E201" s="38"/>
      <c r="F201" s="38"/>
      <c r="G201" s="38"/>
      <c r="H201" s="38"/>
      <c r="I201" s="40"/>
      <c r="J201" s="38"/>
      <c r="K201" s="40"/>
      <c r="L201" s="40"/>
      <c r="M201" s="40"/>
      <c r="N201" s="38"/>
      <c r="O201" s="38"/>
      <c r="P201" s="40"/>
      <c r="Q201" s="38"/>
      <c r="R201" s="40"/>
      <c r="S201" s="40"/>
      <c r="T201" s="40"/>
      <c r="U201" s="40"/>
      <c r="V201" s="16"/>
      <c r="W201" s="38"/>
      <c r="X201" s="38"/>
      <c r="Y201" s="38"/>
      <c r="Z201" s="38"/>
    </row>
    <row r="202" spans="2:26" ht="12.75">
      <c r="B202" s="38"/>
      <c r="C202" s="38"/>
      <c r="D202" s="38"/>
      <c r="E202" s="38"/>
      <c r="F202" s="38"/>
      <c r="G202" s="38"/>
      <c r="H202" s="38"/>
      <c r="I202" s="40"/>
      <c r="J202" s="38"/>
      <c r="K202" s="40"/>
      <c r="L202" s="40"/>
      <c r="M202" s="40"/>
      <c r="N202" s="38"/>
      <c r="O202" s="38"/>
      <c r="P202" s="40"/>
      <c r="Q202" s="38"/>
      <c r="R202" s="40"/>
      <c r="S202" s="40"/>
      <c r="T202" s="40"/>
      <c r="U202" s="40"/>
      <c r="V202" s="16"/>
      <c r="W202" s="38"/>
      <c r="X202" s="38"/>
      <c r="Y202" s="38"/>
      <c r="Z202" s="38"/>
    </row>
    <row r="203" spans="2:26" ht="12.75">
      <c r="B203" s="38"/>
      <c r="C203" s="38"/>
      <c r="D203" s="38"/>
      <c r="E203" s="38"/>
      <c r="F203" s="38"/>
      <c r="G203" s="38"/>
      <c r="H203" s="38"/>
      <c r="I203" s="40"/>
      <c r="J203" s="38"/>
      <c r="K203" s="40"/>
      <c r="L203" s="40"/>
      <c r="M203" s="40"/>
      <c r="N203" s="38"/>
      <c r="O203" s="38"/>
      <c r="P203" s="40"/>
      <c r="Q203" s="38"/>
      <c r="R203" s="40"/>
      <c r="S203" s="40"/>
      <c r="T203" s="40"/>
      <c r="U203" s="40"/>
      <c r="V203" s="16"/>
      <c r="W203" s="38"/>
      <c r="X203" s="38"/>
      <c r="Y203" s="38"/>
      <c r="Z203" s="38"/>
    </row>
  </sheetData>
  <sheetProtection sheet="1" objects="1" scenarios="1" formatCells="0" selectLockedCells="1"/>
  <autoFilter ref="B2:V119"/>
  <mergeCells count="792">
    <mergeCell ref="D6:D8"/>
    <mergeCell ref="F6:F8"/>
    <mergeCell ref="G6:G8"/>
    <mergeCell ref="B3:B5"/>
    <mergeCell ref="C3:C5"/>
    <mergeCell ref="D3:D5"/>
    <mergeCell ref="F3:F5"/>
    <mergeCell ref="G3:G5"/>
    <mergeCell ref="E3:E5"/>
    <mergeCell ref="E6:E8"/>
    <mergeCell ref="B6:B8"/>
    <mergeCell ref="C6:C8"/>
    <mergeCell ref="H6:H8"/>
    <mergeCell ref="I6:I8"/>
    <mergeCell ref="J6:J8"/>
    <mergeCell ref="K6:K8"/>
    <mergeCell ref="L6:L8"/>
    <mergeCell ref="M6:M8"/>
    <mergeCell ref="I3:I5"/>
    <mergeCell ref="J3:J5"/>
    <mergeCell ref="K3:K5"/>
    <mergeCell ref="L3:L5"/>
    <mergeCell ref="M3:M5"/>
    <mergeCell ref="H3:H5"/>
    <mergeCell ref="B12:B14"/>
    <mergeCell ref="C12:C14"/>
    <mergeCell ref="D12:D14"/>
    <mergeCell ref="F12:F14"/>
    <mergeCell ref="G12:G14"/>
    <mergeCell ref="B9:B11"/>
    <mergeCell ref="C9:C11"/>
    <mergeCell ref="D9:D11"/>
    <mergeCell ref="F9:F11"/>
    <mergeCell ref="K12:K14"/>
    <mergeCell ref="L12:L14"/>
    <mergeCell ref="G9:G11"/>
    <mergeCell ref="E9:E11"/>
    <mergeCell ref="E12:E14"/>
    <mergeCell ref="H12:H14"/>
    <mergeCell ref="H9:H11"/>
    <mergeCell ref="D18:D20"/>
    <mergeCell ref="F18:F20"/>
    <mergeCell ref="M12:M14"/>
    <mergeCell ref="I9:I11"/>
    <mergeCell ref="J9:J11"/>
    <mergeCell ref="K9:K11"/>
    <mergeCell ref="L9:L11"/>
    <mergeCell ref="M9:M11"/>
    <mergeCell ref="I12:I14"/>
    <mergeCell ref="J12:J14"/>
    <mergeCell ref="G18:G20"/>
    <mergeCell ref="B15:B17"/>
    <mergeCell ref="C15:C17"/>
    <mergeCell ref="D15:D17"/>
    <mergeCell ref="F15:F17"/>
    <mergeCell ref="G15:G17"/>
    <mergeCell ref="E15:E17"/>
    <mergeCell ref="E18:E20"/>
    <mergeCell ref="B18:B20"/>
    <mergeCell ref="C18:C20"/>
    <mergeCell ref="H18:H20"/>
    <mergeCell ref="I18:I20"/>
    <mergeCell ref="J18:J20"/>
    <mergeCell ref="K18:K20"/>
    <mergeCell ref="L18:L20"/>
    <mergeCell ref="M18:M20"/>
    <mergeCell ref="I15:I17"/>
    <mergeCell ref="J15:J17"/>
    <mergeCell ref="K15:K17"/>
    <mergeCell ref="L15:L17"/>
    <mergeCell ref="M15:M17"/>
    <mergeCell ref="H15:H17"/>
    <mergeCell ref="B24:B26"/>
    <mergeCell ref="C24:C26"/>
    <mergeCell ref="D24:D26"/>
    <mergeCell ref="F24:F26"/>
    <mergeCell ref="G24:G26"/>
    <mergeCell ref="B21:B23"/>
    <mergeCell ref="C21:C23"/>
    <mergeCell ref="D21:D23"/>
    <mergeCell ref="F21:F23"/>
    <mergeCell ref="K24:K26"/>
    <mergeCell ref="L24:L26"/>
    <mergeCell ref="G21:G23"/>
    <mergeCell ref="E21:E23"/>
    <mergeCell ref="E24:E26"/>
    <mergeCell ref="H24:H26"/>
    <mergeCell ref="H21:H23"/>
    <mergeCell ref="D30:D32"/>
    <mergeCell ref="F30:F32"/>
    <mergeCell ref="M24:M26"/>
    <mergeCell ref="I21:I23"/>
    <mergeCell ref="J21:J23"/>
    <mergeCell ref="K21:K23"/>
    <mergeCell ref="L21:L23"/>
    <mergeCell ref="M21:M23"/>
    <mergeCell ref="I24:I26"/>
    <mergeCell ref="J24:J26"/>
    <mergeCell ref="G30:G32"/>
    <mergeCell ref="B27:B29"/>
    <mergeCell ref="C27:C29"/>
    <mergeCell ref="D27:D29"/>
    <mergeCell ref="F27:F29"/>
    <mergeCell ref="G27:G29"/>
    <mergeCell ref="E27:E29"/>
    <mergeCell ref="E30:E32"/>
    <mergeCell ref="B30:B32"/>
    <mergeCell ref="C30:C32"/>
    <mergeCell ref="H30:H32"/>
    <mergeCell ref="I30:I32"/>
    <mergeCell ref="J30:J32"/>
    <mergeCell ref="K30:K32"/>
    <mergeCell ref="L30:L32"/>
    <mergeCell ref="M30:M32"/>
    <mergeCell ref="I27:I29"/>
    <mergeCell ref="J27:J29"/>
    <mergeCell ref="K27:K29"/>
    <mergeCell ref="L27:L29"/>
    <mergeCell ref="M27:M29"/>
    <mergeCell ref="H27:H29"/>
    <mergeCell ref="B36:B38"/>
    <mergeCell ref="C36:C38"/>
    <mergeCell ref="D36:D38"/>
    <mergeCell ref="F36:F38"/>
    <mergeCell ref="G36:G38"/>
    <mergeCell ref="B33:B35"/>
    <mergeCell ref="C33:C35"/>
    <mergeCell ref="D33:D35"/>
    <mergeCell ref="F33:F35"/>
    <mergeCell ref="K36:K38"/>
    <mergeCell ref="L36:L38"/>
    <mergeCell ref="G33:G35"/>
    <mergeCell ref="E33:E35"/>
    <mergeCell ref="E36:E38"/>
    <mergeCell ref="H36:H38"/>
    <mergeCell ref="H33:H35"/>
    <mergeCell ref="D42:D44"/>
    <mergeCell ref="F42:F44"/>
    <mergeCell ref="M36:M38"/>
    <mergeCell ref="I33:I35"/>
    <mergeCell ref="J33:J35"/>
    <mergeCell ref="K33:K35"/>
    <mergeCell ref="L33:L35"/>
    <mergeCell ref="M33:M35"/>
    <mergeCell ref="I36:I38"/>
    <mergeCell ref="J36:J38"/>
    <mergeCell ref="G42:G44"/>
    <mergeCell ref="B39:B41"/>
    <mergeCell ref="C39:C41"/>
    <mergeCell ref="D39:D41"/>
    <mergeCell ref="F39:F41"/>
    <mergeCell ref="G39:G41"/>
    <mergeCell ref="E42:E44"/>
    <mergeCell ref="E39:E41"/>
    <mergeCell ref="B42:B44"/>
    <mergeCell ref="C42:C44"/>
    <mergeCell ref="H42:H44"/>
    <mergeCell ref="I42:I44"/>
    <mergeCell ref="J42:J44"/>
    <mergeCell ref="K42:K44"/>
    <mergeCell ref="L42:L44"/>
    <mergeCell ref="M42:M44"/>
    <mergeCell ref="I39:I41"/>
    <mergeCell ref="J39:J41"/>
    <mergeCell ref="K39:K41"/>
    <mergeCell ref="L39:L41"/>
    <mergeCell ref="M39:M41"/>
    <mergeCell ref="H39:H41"/>
    <mergeCell ref="B48:B50"/>
    <mergeCell ref="C48:C50"/>
    <mergeCell ref="D48:D50"/>
    <mergeCell ref="F48:F50"/>
    <mergeCell ref="G48:G50"/>
    <mergeCell ref="B45:B47"/>
    <mergeCell ref="C45:C47"/>
    <mergeCell ref="D45:D47"/>
    <mergeCell ref="F45:F47"/>
    <mergeCell ref="K48:K50"/>
    <mergeCell ref="L48:L50"/>
    <mergeCell ref="G45:G47"/>
    <mergeCell ref="E45:E47"/>
    <mergeCell ref="E48:E50"/>
    <mergeCell ref="H48:H50"/>
    <mergeCell ref="H45:H47"/>
    <mergeCell ref="D54:D56"/>
    <mergeCell ref="F54:F56"/>
    <mergeCell ref="M48:M50"/>
    <mergeCell ref="I45:I47"/>
    <mergeCell ref="J45:J47"/>
    <mergeCell ref="K45:K47"/>
    <mergeCell ref="L45:L47"/>
    <mergeCell ref="M45:M47"/>
    <mergeCell ref="I48:I50"/>
    <mergeCell ref="J48:J50"/>
    <mergeCell ref="G54:G56"/>
    <mergeCell ref="B51:B53"/>
    <mergeCell ref="C51:C53"/>
    <mergeCell ref="D51:D53"/>
    <mergeCell ref="F51:F53"/>
    <mergeCell ref="G51:G53"/>
    <mergeCell ref="E51:E53"/>
    <mergeCell ref="E54:E56"/>
    <mergeCell ref="B54:B56"/>
    <mergeCell ref="C54:C56"/>
    <mergeCell ref="H54:H56"/>
    <mergeCell ref="I54:I56"/>
    <mergeCell ref="J54:J56"/>
    <mergeCell ref="K54:K56"/>
    <mergeCell ref="L54:L56"/>
    <mergeCell ref="M54:M56"/>
    <mergeCell ref="I51:I53"/>
    <mergeCell ref="J51:J53"/>
    <mergeCell ref="K51:K53"/>
    <mergeCell ref="L51:L53"/>
    <mergeCell ref="M51:M53"/>
    <mergeCell ref="H51:H53"/>
    <mergeCell ref="B60:B62"/>
    <mergeCell ref="C60:C62"/>
    <mergeCell ref="D60:D62"/>
    <mergeCell ref="F60:F62"/>
    <mergeCell ref="G60:G62"/>
    <mergeCell ref="B57:B59"/>
    <mergeCell ref="C57:C59"/>
    <mergeCell ref="D57:D59"/>
    <mergeCell ref="F57:F59"/>
    <mergeCell ref="K60:K62"/>
    <mergeCell ref="L60:L62"/>
    <mergeCell ref="G57:G59"/>
    <mergeCell ref="E57:E59"/>
    <mergeCell ref="E60:E62"/>
    <mergeCell ref="H60:H62"/>
    <mergeCell ref="H57:H59"/>
    <mergeCell ref="D66:D68"/>
    <mergeCell ref="F66:F68"/>
    <mergeCell ref="M60:M62"/>
    <mergeCell ref="I57:I59"/>
    <mergeCell ref="J57:J59"/>
    <mergeCell ref="K57:K59"/>
    <mergeCell ref="L57:L59"/>
    <mergeCell ref="M57:M59"/>
    <mergeCell ref="I60:I62"/>
    <mergeCell ref="J60:J62"/>
    <mergeCell ref="G66:G68"/>
    <mergeCell ref="B63:B65"/>
    <mergeCell ref="C63:C65"/>
    <mergeCell ref="D63:D65"/>
    <mergeCell ref="F63:F65"/>
    <mergeCell ref="G63:G65"/>
    <mergeCell ref="E63:E65"/>
    <mergeCell ref="E66:E68"/>
    <mergeCell ref="B66:B68"/>
    <mergeCell ref="C66:C68"/>
    <mergeCell ref="H66:H68"/>
    <mergeCell ref="I66:I68"/>
    <mergeCell ref="J66:J68"/>
    <mergeCell ref="K66:K68"/>
    <mergeCell ref="L66:L68"/>
    <mergeCell ref="M66:M68"/>
    <mergeCell ref="I63:I65"/>
    <mergeCell ref="J63:J65"/>
    <mergeCell ref="K63:K65"/>
    <mergeCell ref="L63:L65"/>
    <mergeCell ref="M63:M65"/>
    <mergeCell ref="H63:H65"/>
    <mergeCell ref="B72:B74"/>
    <mergeCell ref="C72:C74"/>
    <mergeCell ref="D72:D74"/>
    <mergeCell ref="F72:F74"/>
    <mergeCell ref="G72:G74"/>
    <mergeCell ref="B69:B71"/>
    <mergeCell ref="C69:C71"/>
    <mergeCell ref="D69:D71"/>
    <mergeCell ref="F69:F71"/>
    <mergeCell ref="K72:K74"/>
    <mergeCell ref="L72:L74"/>
    <mergeCell ref="G69:G71"/>
    <mergeCell ref="E69:E71"/>
    <mergeCell ref="E72:E74"/>
    <mergeCell ref="H72:H74"/>
    <mergeCell ref="H69:H71"/>
    <mergeCell ref="D78:D80"/>
    <mergeCell ref="F78:F80"/>
    <mergeCell ref="M72:M74"/>
    <mergeCell ref="I69:I71"/>
    <mergeCell ref="J69:J71"/>
    <mergeCell ref="K69:K71"/>
    <mergeCell ref="L69:L71"/>
    <mergeCell ref="M69:M71"/>
    <mergeCell ref="I72:I74"/>
    <mergeCell ref="J72:J74"/>
    <mergeCell ref="G78:G80"/>
    <mergeCell ref="B75:B77"/>
    <mergeCell ref="C75:C77"/>
    <mergeCell ref="D75:D77"/>
    <mergeCell ref="F75:F77"/>
    <mergeCell ref="G75:G77"/>
    <mergeCell ref="E78:E80"/>
    <mergeCell ref="E75:E77"/>
    <mergeCell ref="B78:B80"/>
    <mergeCell ref="C78:C80"/>
    <mergeCell ref="H78:H80"/>
    <mergeCell ref="I78:I80"/>
    <mergeCell ref="J78:J80"/>
    <mergeCell ref="K78:K80"/>
    <mergeCell ref="L78:L80"/>
    <mergeCell ref="M78:M80"/>
    <mergeCell ref="I75:I77"/>
    <mergeCell ref="J75:J77"/>
    <mergeCell ref="K75:K77"/>
    <mergeCell ref="L75:L77"/>
    <mergeCell ref="M75:M77"/>
    <mergeCell ref="H75:H77"/>
    <mergeCell ref="B84:B86"/>
    <mergeCell ref="C84:C86"/>
    <mergeCell ref="D84:D86"/>
    <mergeCell ref="F84:F86"/>
    <mergeCell ref="G84:G86"/>
    <mergeCell ref="B81:B83"/>
    <mergeCell ref="C81:C83"/>
    <mergeCell ref="D81:D83"/>
    <mergeCell ref="F81:F83"/>
    <mergeCell ref="K84:K86"/>
    <mergeCell ref="L84:L86"/>
    <mergeCell ref="G81:G83"/>
    <mergeCell ref="E81:E83"/>
    <mergeCell ref="E84:E86"/>
    <mergeCell ref="H84:H86"/>
    <mergeCell ref="H81:H83"/>
    <mergeCell ref="D90:D92"/>
    <mergeCell ref="F90:F92"/>
    <mergeCell ref="M84:M86"/>
    <mergeCell ref="I81:I83"/>
    <mergeCell ref="J81:J83"/>
    <mergeCell ref="K81:K83"/>
    <mergeCell ref="L81:L83"/>
    <mergeCell ref="M81:M83"/>
    <mergeCell ref="I84:I86"/>
    <mergeCell ref="J84:J86"/>
    <mergeCell ref="G90:G92"/>
    <mergeCell ref="B87:B89"/>
    <mergeCell ref="C87:C89"/>
    <mergeCell ref="D87:D89"/>
    <mergeCell ref="F87:F89"/>
    <mergeCell ref="G87:G89"/>
    <mergeCell ref="E87:E89"/>
    <mergeCell ref="E90:E92"/>
    <mergeCell ref="B90:B92"/>
    <mergeCell ref="C90:C92"/>
    <mergeCell ref="H90:H92"/>
    <mergeCell ref="I90:I92"/>
    <mergeCell ref="J90:J92"/>
    <mergeCell ref="K90:K92"/>
    <mergeCell ref="L90:L92"/>
    <mergeCell ref="M90:M92"/>
    <mergeCell ref="I87:I89"/>
    <mergeCell ref="J87:J89"/>
    <mergeCell ref="K87:K89"/>
    <mergeCell ref="L87:L89"/>
    <mergeCell ref="M87:M89"/>
    <mergeCell ref="H87:H89"/>
    <mergeCell ref="B96:B98"/>
    <mergeCell ref="C96:C98"/>
    <mergeCell ref="D96:D98"/>
    <mergeCell ref="F96:F98"/>
    <mergeCell ref="G96:G98"/>
    <mergeCell ref="B93:B95"/>
    <mergeCell ref="C93:C95"/>
    <mergeCell ref="D93:D95"/>
    <mergeCell ref="F93:F95"/>
    <mergeCell ref="K96:K98"/>
    <mergeCell ref="L96:L98"/>
    <mergeCell ref="G93:G95"/>
    <mergeCell ref="E93:E95"/>
    <mergeCell ref="E96:E98"/>
    <mergeCell ref="H96:H98"/>
    <mergeCell ref="H93:H95"/>
    <mergeCell ref="D102:D104"/>
    <mergeCell ref="F102:F104"/>
    <mergeCell ref="M96:M98"/>
    <mergeCell ref="I93:I95"/>
    <mergeCell ref="J93:J95"/>
    <mergeCell ref="K93:K95"/>
    <mergeCell ref="L93:L95"/>
    <mergeCell ref="M93:M95"/>
    <mergeCell ref="I96:I98"/>
    <mergeCell ref="J96:J98"/>
    <mergeCell ref="G102:G104"/>
    <mergeCell ref="B99:B101"/>
    <mergeCell ref="C99:C101"/>
    <mergeCell ref="D99:D101"/>
    <mergeCell ref="F99:F101"/>
    <mergeCell ref="G99:G101"/>
    <mergeCell ref="E99:E101"/>
    <mergeCell ref="E102:E104"/>
    <mergeCell ref="B102:B104"/>
    <mergeCell ref="C102:C104"/>
    <mergeCell ref="H102:H104"/>
    <mergeCell ref="I102:I104"/>
    <mergeCell ref="J102:J104"/>
    <mergeCell ref="K102:K104"/>
    <mergeCell ref="L102:L104"/>
    <mergeCell ref="M102:M104"/>
    <mergeCell ref="I99:I101"/>
    <mergeCell ref="J99:J101"/>
    <mergeCell ref="K99:K101"/>
    <mergeCell ref="L99:L101"/>
    <mergeCell ref="M99:M101"/>
    <mergeCell ref="H99:H101"/>
    <mergeCell ref="B108:B110"/>
    <mergeCell ref="C108:C110"/>
    <mergeCell ref="D108:D110"/>
    <mergeCell ref="F108:F110"/>
    <mergeCell ref="G108:G110"/>
    <mergeCell ref="B105:B107"/>
    <mergeCell ref="C105:C107"/>
    <mergeCell ref="D105:D107"/>
    <mergeCell ref="F105:F107"/>
    <mergeCell ref="K108:K110"/>
    <mergeCell ref="L108:L110"/>
    <mergeCell ref="G105:G107"/>
    <mergeCell ref="E105:E107"/>
    <mergeCell ref="E108:E110"/>
    <mergeCell ref="H108:H110"/>
    <mergeCell ref="H105:H107"/>
    <mergeCell ref="D114:D116"/>
    <mergeCell ref="F114:F116"/>
    <mergeCell ref="M108:M110"/>
    <mergeCell ref="I105:I107"/>
    <mergeCell ref="J105:J107"/>
    <mergeCell ref="K105:K107"/>
    <mergeCell ref="L105:L107"/>
    <mergeCell ref="M105:M107"/>
    <mergeCell ref="I108:I110"/>
    <mergeCell ref="J108:J110"/>
    <mergeCell ref="G114:G116"/>
    <mergeCell ref="B111:B113"/>
    <mergeCell ref="C111:C113"/>
    <mergeCell ref="D111:D113"/>
    <mergeCell ref="F111:F113"/>
    <mergeCell ref="G111:G113"/>
    <mergeCell ref="E114:E116"/>
    <mergeCell ref="E111:E113"/>
    <mergeCell ref="B114:B116"/>
    <mergeCell ref="C114:C116"/>
    <mergeCell ref="H114:H116"/>
    <mergeCell ref="I114:I116"/>
    <mergeCell ref="J114:J116"/>
    <mergeCell ref="K114:K116"/>
    <mergeCell ref="L114:L116"/>
    <mergeCell ref="M114:M116"/>
    <mergeCell ref="I111:I113"/>
    <mergeCell ref="J111:J113"/>
    <mergeCell ref="K111:K113"/>
    <mergeCell ref="L111:L113"/>
    <mergeCell ref="M111:M113"/>
    <mergeCell ref="H111:H113"/>
    <mergeCell ref="B120:B122"/>
    <mergeCell ref="C120:C122"/>
    <mergeCell ref="D120:D122"/>
    <mergeCell ref="F120:F122"/>
    <mergeCell ref="G120:G122"/>
    <mergeCell ref="B117:B119"/>
    <mergeCell ref="C117:C119"/>
    <mergeCell ref="D117:D119"/>
    <mergeCell ref="F117:F119"/>
    <mergeCell ref="K120:K122"/>
    <mergeCell ref="L120:L122"/>
    <mergeCell ref="G117:G119"/>
    <mergeCell ref="E117:E119"/>
    <mergeCell ref="E120:E122"/>
    <mergeCell ref="H120:H122"/>
    <mergeCell ref="H117:H119"/>
    <mergeCell ref="D126:D128"/>
    <mergeCell ref="F126:F128"/>
    <mergeCell ref="M120:M122"/>
    <mergeCell ref="I117:I119"/>
    <mergeCell ref="J117:J119"/>
    <mergeCell ref="K117:K119"/>
    <mergeCell ref="L117:L119"/>
    <mergeCell ref="M117:M119"/>
    <mergeCell ref="I120:I122"/>
    <mergeCell ref="J120:J122"/>
    <mergeCell ref="G126:G128"/>
    <mergeCell ref="B123:B125"/>
    <mergeCell ref="C123:C125"/>
    <mergeCell ref="D123:D125"/>
    <mergeCell ref="F123:F125"/>
    <mergeCell ref="G123:G125"/>
    <mergeCell ref="E123:E125"/>
    <mergeCell ref="E126:E128"/>
    <mergeCell ref="B126:B128"/>
    <mergeCell ref="C126:C128"/>
    <mergeCell ref="H126:H128"/>
    <mergeCell ref="I126:I128"/>
    <mergeCell ref="J126:J128"/>
    <mergeCell ref="K126:K128"/>
    <mergeCell ref="L126:L128"/>
    <mergeCell ref="M126:M128"/>
    <mergeCell ref="I123:I125"/>
    <mergeCell ref="J123:J125"/>
    <mergeCell ref="K123:K125"/>
    <mergeCell ref="L123:L125"/>
    <mergeCell ref="M123:M125"/>
    <mergeCell ref="H123:H125"/>
    <mergeCell ref="B132:B134"/>
    <mergeCell ref="C132:C134"/>
    <mergeCell ref="D132:D134"/>
    <mergeCell ref="F132:F134"/>
    <mergeCell ref="G132:G134"/>
    <mergeCell ref="B129:B131"/>
    <mergeCell ref="C129:C131"/>
    <mergeCell ref="D129:D131"/>
    <mergeCell ref="F129:F131"/>
    <mergeCell ref="K132:K134"/>
    <mergeCell ref="L132:L134"/>
    <mergeCell ref="G129:G131"/>
    <mergeCell ref="E129:E131"/>
    <mergeCell ref="E132:E134"/>
    <mergeCell ref="H132:H134"/>
    <mergeCell ref="H129:H131"/>
    <mergeCell ref="D138:D140"/>
    <mergeCell ref="F138:F140"/>
    <mergeCell ref="M132:M134"/>
    <mergeCell ref="I129:I131"/>
    <mergeCell ref="J129:J131"/>
    <mergeCell ref="K129:K131"/>
    <mergeCell ref="L129:L131"/>
    <mergeCell ref="M129:M131"/>
    <mergeCell ref="I132:I134"/>
    <mergeCell ref="J132:J134"/>
    <mergeCell ref="G138:G140"/>
    <mergeCell ref="B135:B137"/>
    <mergeCell ref="C135:C137"/>
    <mergeCell ref="D135:D137"/>
    <mergeCell ref="F135:F137"/>
    <mergeCell ref="G135:G137"/>
    <mergeCell ref="E135:E137"/>
    <mergeCell ref="E138:E140"/>
    <mergeCell ref="B138:B140"/>
    <mergeCell ref="C138:C140"/>
    <mergeCell ref="H138:H140"/>
    <mergeCell ref="I138:I140"/>
    <mergeCell ref="J138:J140"/>
    <mergeCell ref="K138:K140"/>
    <mergeCell ref="L138:L140"/>
    <mergeCell ref="M138:M140"/>
    <mergeCell ref="I135:I137"/>
    <mergeCell ref="J135:J137"/>
    <mergeCell ref="K135:K137"/>
    <mergeCell ref="L135:L137"/>
    <mergeCell ref="M135:M137"/>
    <mergeCell ref="H135:H137"/>
    <mergeCell ref="B144:B146"/>
    <mergeCell ref="C144:C146"/>
    <mergeCell ref="D144:D146"/>
    <mergeCell ref="F144:F146"/>
    <mergeCell ref="G144:G146"/>
    <mergeCell ref="B141:B143"/>
    <mergeCell ref="C141:C143"/>
    <mergeCell ref="D141:D143"/>
    <mergeCell ref="F141:F143"/>
    <mergeCell ref="K144:K146"/>
    <mergeCell ref="L144:L146"/>
    <mergeCell ref="G141:G143"/>
    <mergeCell ref="E141:E143"/>
    <mergeCell ref="E144:E146"/>
    <mergeCell ref="H144:H146"/>
    <mergeCell ref="H141:H143"/>
    <mergeCell ref="D150:D152"/>
    <mergeCell ref="F150:F152"/>
    <mergeCell ref="M144:M146"/>
    <mergeCell ref="I141:I143"/>
    <mergeCell ref="J141:J143"/>
    <mergeCell ref="K141:K143"/>
    <mergeCell ref="L141:L143"/>
    <mergeCell ref="M141:M143"/>
    <mergeCell ref="I144:I146"/>
    <mergeCell ref="J144:J146"/>
    <mergeCell ref="G150:G152"/>
    <mergeCell ref="B147:B149"/>
    <mergeCell ref="C147:C149"/>
    <mergeCell ref="D147:D149"/>
    <mergeCell ref="F147:F149"/>
    <mergeCell ref="G147:G149"/>
    <mergeCell ref="E150:E152"/>
    <mergeCell ref="E147:E149"/>
    <mergeCell ref="B150:B152"/>
    <mergeCell ref="C150:C152"/>
    <mergeCell ref="H150:H152"/>
    <mergeCell ref="I150:I152"/>
    <mergeCell ref="J150:J152"/>
    <mergeCell ref="K150:K152"/>
    <mergeCell ref="L150:L152"/>
    <mergeCell ref="M150:M152"/>
    <mergeCell ref="I147:I149"/>
    <mergeCell ref="J147:J149"/>
    <mergeCell ref="K147:K149"/>
    <mergeCell ref="L147:L149"/>
    <mergeCell ref="M147:M149"/>
    <mergeCell ref="H147:H149"/>
    <mergeCell ref="B156:B158"/>
    <mergeCell ref="C156:C158"/>
    <mergeCell ref="D156:D158"/>
    <mergeCell ref="F156:F158"/>
    <mergeCell ref="G156:G158"/>
    <mergeCell ref="B153:B155"/>
    <mergeCell ref="C153:C155"/>
    <mergeCell ref="D153:D155"/>
    <mergeCell ref="F153:F155"/>
    <mergeCell ref="K156:K158"/>
    <mergeCell ref="L156:L158"/>
    <mergeCell ref="G153:G155"/>
    <mergeCell ref="E153:E155"/>
    <mergeCell ref="E156:E158"/>
    <mergeCell ref="H156:H158"/>
    <mergeCell ref="H153:H155"/>
    <mergeCell ref="D162:D164"/>
    <mergeCell ref="F162:F164"/>
    <mergeCell ref="M156:M158"/>
    <mergeCell ref="I153:I155"/>
    <mergeCell ref="J153:J155"/>
    <mergeCell ref="K153:K155"/>
    <mergeCell ref="L153:L155"/>
    <mergeCell ref="M153:M155"/>
    <mergeCell ref="I156:I158"/>
    <mergeCell ref="J156:J158"/>
    <mergeCell ref="G162:G164"/>
    <mergeCell ref="B159:B161"/>
    <mergeCell ref="C159:C161"/>
    <mergeCell ref="D159:D161"/>
    <mergeCell ref="F159:F161"/>
    <mergeCell ref="G159:G161"/>
    <mergeCell ref="E159:E161"/>
    <mergeCell ref="E162:E164"/>
    <mergeCell ref="B162:B164"/>
    <mergeCell ref="C162:C164"/>
    <mergeCell ref="H162:H164"/>
    <mergeCell ref="I162:I164"/>
    <mergeCell ref="J162:J164"/>
    <mergeCell ref="K162:K164"/>
    <mergeCell ref="L162:L164"/>
    <mergeCell ref="M162:M164"/>
    <mergeCell ref="I159:I161"/>
    <mergeCell ref="J159:J161"/>
    <mergeCell ref="K159:K161"/>
    <mergeCell ref="L159:L161"/>
    <mergeCell ref="M159:M161"/>
    <mergeCell ref="H159:H161"/>
    <mergeCell ref="K168:K170"/>
    <mergeCell ref="L168:L170"/>
    <mergeCell ref="M168:M170"/>
    <mergeCell ref="I165:I167"/>
    <mergeCell ref="J165:J167"/>
    <mergeCell ref="K165:K167"/>
    <mergeCell ref="L165:L167"/>
    <mergeCell ref="M165:M167"/>
    <mergeCell ref="H165:H167"/>
    <mergeCell ref="B168:B170"/>
    <mergeCell ref="C168:C170"/>
    <mergeCell ref="D168:D170"/>
    <mergeCell ref="F168:F170"/>
    <mergeCell ref="B165:B167"/>
    <mergeCell ref="C165:C167"/>
    <mergeCell ref="D165:D167"/>
    <mergeCell ref="F165:F167"/>
    <mergeCell ref="H168:H170"/>
    <mergeCell ref="I168:I170"/>
    <mergeCell ref="J168:J170"/>
    <mergeCell ref="E165:E167"/>
    <mergeCell ref="E168:E170"/>
    <mergeCell ref="G168:G170"/>
    <mergeCell ref="G165:G167"/>
    <mergeCell ref="M174:M176"/>
    <mergeCell ref="I171:I173"/>
    <mergeCell ref="J171:J173"/>
    <mergeCell ref="K171:K173"/>
    <mergeCell ref="L171:L173"/>
    <mergeCell ref="M171:M173"/>
    <mergeCell ref="D174:D176"/>
    <mergeCell ref="F174:F176"/>
    <mergeCell ref="K174:K176"/>
    <mergeCell ref="L174:L176"/>
    <mergeCell ref="G174:G176"/>
    <mergeCell ref="B171:B173"/>
    <mergeCell ref="C171:C173"/>
    <mergeCell ref="D171:D173"/>
    <mergeCell ref="F171:F173"/>
    <mergeCell ref="G171:G173"/>
    <mergeCell ref="E171:E173"/>
    <mergeCell ref="E174:E176"/>
    <mergeCell ref="B174:B176"/>
    <mergeCell ref="C174:C176"/>
    <mergeCell ref="H171:H173"/>
    <mergeCell ref="H174:H176"/>
    <mergeCell ref="I174:I176"/>
    <mergeCell ref="J174:J176"/>
    <mergeCell ref="M180:M182"/>
    <mergeCell ref="I177:I179"/>
    <mergeCell ref="J177:J179"/>
    <mergeCell ref="K177:K179"/>
    <mergeCell ref="L177:L179"/>
    <mergeCell ref="M177:M179"/>
    <mergeCell ref="D180:D182"/>
    <mergeCell ref="F180:F182"/>
    <mergeCell ref="K180:K182"/>
    <mergeCell ref="L180:L182"/>
    <mergeCell ref="G180:G182"/>
    <mergeCell ref="B177:B179"/>
    <mergeCell ref="C177:C179"/>
    <mergeCell ref="D177:D179"/>
    <mergeCell ref="F177:F179"/>
    <mergeCell ref="G177:G179"/>
    <mergeCell ref="E177:E179"/>
    <mergeCell ref="E180:E182"/>
    <mergeCell ref="B180:B182"/>
    <mergeCell ref="C180:C182"/>
    <mergeCell ref="H177:H179"/>
    <mergeCell ref="H180:H182"/>
    <mergeCell ref="I180:I182"/>
    <mergeCell ref="J180:J182"/>
    <mergeCell ref="M186:M188"/>
    <mergeCell ref="I183:I185"/>
    <mergeCell ref="J183:J185"/>
    <mergeCell ref="K183:K185"/>
    <mergeCell ref="L183:L185"/>
    <mergeCell ref="M183:M185"/>
    <mergeCell ref="D186:D188"/>
    <mergeCell ref="F186:F188"/>
    <mergeCell ref="K186:K188"/>
    <mergeCell ref="L186:L188"/>
    <mergeCell ref="G186:G188"/>
    <mergeCell ref="B183:B185"/>
    <mergeCell ref="C183:C185"/>
    <mergeCell ref="D183:D185"/>
    <mergeCell ref="F183:F185"/>
    <mergeCell ref="G183:G185"/>
    <mergeCell ref="E186:E188"/>
    <mergeCell ref="E183:E185"/>
    <mergeCell ref="B186:B188"/>
    <mergeCell ref="C186:C188"/>
    <mergeCell ref="H183:H185"/>
    <mergeCell ref="H186:H188"/>
    <mergeCell ref="I186:I188"/>
    <mergeCell ref="J186:J188"/>
    <mergeCell ref="M192:M194"/>
    <mergeCell ref="I189:I191"/>
    <mergeCell ref="J189:J191"/>
    <mergeCell ref="K189:K191"/>
    <mergeCell ref="L189:L191"/>
    <mergeCell ref="M189:M191"/>
    <mergeCell ref="D192:D194"/>
    <mergeCell ref="F192:F194"/>
    <mergeCell ref="K192:K194"/>
    <mergeCell ref="L192:L194"/>
    <mergeCell ref="G192:G194"/>
    <mergeCell ref="B189:B191"/>
    <mergeCell ref="C189:C191"/>
    <mergeCell ref="D189:D191"/>
    <mergeCell ref="F189:F191"/>
    <mergeCell ref="G189:G191"/>
    <mergeCell ref="E189:E191"/>
    <mergeCell ref="E192:E194"/>
    <mergeCell ref="B192:B194"/>
    <mergeCell ref="C192:C194"/>
    <mergeCell ref="H189:H191"/>
    <mergeCell ref="H192:H194"/>
    <mergeCell ref="I192:I194"/>
    <mergeCell ref="J192:J194"/>
    <mergeCell ref="M198:M200"/>
    <mergeCell ref="I195:I197"/>
    <mergeCell ref="J195:J197"/>
    <mergeCell ref="K195:K197"/>
    <mergeCell ref="L195:L197"/>
    <mergeCell ref="M195:M197"/>
    <mergeCell ref="D198:D200"/>
    <mergeCell ref="F198:F200"/>
    <mergeCell ref="K198:K200"/>
    <mergeCell ref="L198:L200"/>
    <mergeCell ref="G198:G200"/>
    <mergeCell ref="B195:B197"/>
    <mergeCell ref="C195:C197"/>
    <mergeCell ref="D195:D197"/>
    <mergeCell ref="F195:F197"/>
    <mergeCell ref="G195:G197"/>
    <mergeCell ref="E195:E197"/>
    <mergeCell ref="E198:E200"/>
    <mergeCell ref="B198:B200"/>
    <mergeCell ref="C198:C200"/>
    <mergeCell ref="H195:H197"/>
    <mergeCell ref="H198:H200"/>
    <mergeCell ref="I198:I200"/>
    <mergeCell ref="J198:J200"/>
  </mergeCells>
  <conditionalFormatting sqref="M198 M3 M6:M120 M123 M126 M129 M132 M135 M138 M141 M144 M147 M150 M153 M156 M159 M162 M165 M168 M171 M174 M177 M180 M183 M186 M189 M192 M195 N57:N200 T3:U200">
    <cfRule type="cellIs" priority="6" dxfId="8" operator="equal" stopIfTrue="1">
      <formula>"Significant"</formula>
    </cfRule>
    <cfRule type="containsText" priority="7" dxfId="7" operator="containsText" stopIfTrue="1" text="High">
      <formula>NOT(ISERROR(SEARCH("High",M3)))</formula>
    </cfRule>
  </conditionalFormatting>
  <conditionalFormatting sqref="T3:U200">
    <cfRule type="containsText" priority="5" dxfId="6" operator="containsText" stopIfTrue="1" text="Moderate">
      <formula>NOT(ISERROR(SEARCH("Moderate",T3)))</formula>
    </cfRule>
  </conditionalFormatting>
  <conditionalFormatting sqref="T3:U200">
    <cfRule type="expression" priority="3" dxfId="5" stopIfTrue="1">
      <formula>T3="High"</formula>
    </cfRule>
    <cfRule type="expression" priority="4" dxfId="4" stopIfTrue="1">
      <formula>T3="Significant"</formula>
    </cfRule>
  </conditionalFormatting>
  <conditionalFormatting sqref="M54:M58">
    <cfRule type="cellIs" priority="1" dxfId="1" operator="equal" stopIfTrue="1">
      <formula>"Significant"</formula>
    </cfRule>
    <cfRule type="expression" priority="2" dxfId="0" stopIfTrue="1">
      <formula>NOT(ISERROR(SEARCH("High",M54)))</formula>
    </cfRule>
  </conditionalFormatting>
  <dataValidations count="4">
    <dataValidation type="list" allowBlank="1" showInputMessage="1" showErrorMessage="1" sqref="J3 J198 J195 J192 J189 J186 J183 J180 J177 J174 J171 J168 J165 J162 J159 J156 J153 J150 J147 J144 J141 J138 J135 J132 J129 J126 J123 J120 J117 J114 J111 J108 J105 J102 J99 J96 J93 J90 J87 J84 J81 J78 J75 J72 J69 J66 J63 J60 J57 J54 J51 J48 J45 J42 J39 J36 J33 J30 J27 J24 J21 J18 J15 J12 J9 J6 Q3:Q200">
      <formula1>"Catastrophic, Major, Moderate, Minor, Insignificant"</formula1>
    </dataValidation>
    <dataValidation type="list" allowBlank="1" showInputMessage="1" showErrorMessage="1" sqref="H198 H195 H192 H189 H186 H183 H180 H177 H174 H171 H168 H165 H162 H159 H156 H153 H150 H147 H144 H141 H138 H135 H132 H129 H126 H123 H120 H117 H114 H111 H108 H105 H102 H99 H96 H93 H90 H87 H84 H81 H78 H75 H72 H69 H66 H63 H60 H57 H54 H51 H48 H45 H42 H39 H36 H33 H30 H27 H24 H21 H18 H15 H12 H9 H6 H3 O3:O200">
      <formula1>"Almost Certain, Likely, Possible, Unlikely, Rare"</formula1>
    </dataValidation>
    <dataValidation type="list" allowBlank="1" showInputMessage="1" showErrorMessage="1" sqref="B3:B200">
      <formula1>$AC$3:$AC$16</formula1>
    </dataValidation>
    <dataValidation type="list" allowBlank="1" showInputMessage="1" showErrorMessage="1" sqref="D3:D200">
      <formula1>"Public safety, Local economy and growth, Community and lifestyle, Environment and sustainability, Public administration, Add Council specific criteria in next column"</formula1>
    </dataValidation>
  </dataValidations>
  <printOptions/>
  <pageMargins left="0.75" right="0.75" top="1" bottom="1" header="0.5" footer="0.5"/>
  <pageSetup fitToHeight="1" fitToWidth="1" horizontalDpi="600" verticalDpi="600" orientation="landscape" scale="25" r:id="rId1"/>
</worksheet>
</file>

<file path=xl/worksheets/sheet3.xml><?xml version="1.0" encoding="utf-8"?>
<worksheet xmlns="http://schemas.openxmlformats.org/spreadsheetml/2006/main" xmlns:r="http://schemas.openxmlformats.org/officeDocument/2006/relationships">
  <sheetPr>
    <pageSetUpPr fitToPage="1"/>
  </sheetPr>
  <dimension ref="A1:AF203"/>
  <sheetViews>
    <sheetView showGridLines="0" zoomScalePageLayoutView="0" workbookViewId="0" topLeftCell="A1">
      <pane xSplit="3" ySplit="2" topLeftCell="D3" activePane="bottomRight" state="frozen"/>
      <selection pane="topLeft" activeCell="A1" sqref="A1"/>
      <selection pane="topRight" activeCell="B1" sqref="B1"/>
      <selection pane="bottomLeft" activeCell="A4" sqref="A4"/>
      <selection pane="bottomRight" activeCell="C6" sqref="C6:C8"/>
    </sheetView>
  </sheetViews>
  <sheetFormatPr defaultColWidth="9.140625" defaultRowHeight="12.75"/>
  <cols>
    <col min="1" max="1" width="7.57421875" style="27" hidden="1" customWidth="1"/>
    <col min="2" max="2" width="22.28125" style="27" customWidth="1"/>
    <col min="3" max="3" width="30.28125" style="27" customWidth="1"/>
    <col min="4" max="5" width="25.140625" style="27" customWidth="1"/>
    <col min="6" max="6" width="24.421875" style="27" customWidth="1"/>
    <col min="7" max="7" width="31.00390625" style="27" customWidth="1"/>
    <col min="8" max="8" width="16.140625" style="27" customWidth="1"/>
    <col min="9" max="9" width="9.28125" style="28" hidden="1" customWidth="1"/>
    <col min="10" max="10" width="19.8515625" style="27" customWidth="1"/>
    <col min="11" max="11" width="10.421875" style="28" hidden="1" customWidth="1"/>
    <col min="12" max="12" width="13.421875" style="28" hidden="1" customWidth="1"/>
    <col min="13" max="13" width="20.57421875" style="28" customWidth="1"/>
    <col min="14" max="14" width="26.140625" style="27" customWidth="1"/>
    <col min="15" max="15" width="15.28125" style="27" customWidth="1"/>
    <col min="16" max="16" width="9.28125" style="28" hidden="1" customWidth="1"/>
    <col min="17" max="17" width="18.421875" style="27" customWidth="1"/>
    <col min="18" max="18" width="10.421875" style="28" hidden="1" customWidth="1"/>
    <col min="19" max="19" width="15.00390625" style="28" hidden="1" customWidth="1"/>
    <col min="20" max="20" width="16.57421875" style="28" customWidth="1"/>
    <col min="21" max="21" width="16.00390625" style="28" customWidth="1"/>
    <col min="22" max="22" width="49.00390625" style="9" customWidth="1"/>
    <col min="23" max="28" width="9.140625" style="27" customWidth="1"/>
    <col min="29" max="29" width="9.140625" style="27" hidden="1" customWidth="1"/>
    <col min="30" max="16384" width="9.140625" style="27" customWidth="1"/>
  </cols>
  <sheetData>
    <row r="1" spans="1:32" ht="22.5" customHeight="1" thickBot="1">
      <c r="A1" s="29" t="s">
        <v>22</v>
      </c>
      <c r="B1" s="74" t="s">
        <v>60</v>
      </c>
      <c r="C1" s="30"/>
      <c r="D1" s="31"/>
      <c r="E1" s="31"/>
      <c r="F1" s="30"/>
      <c r="G1" s="30"/>
      <c r="H1" s="30"/>
      <c r="I1" s="39"/>
      <c r="J1" s="30"/>
      <c r="K1" s="39"/>
      <c r="L1" s="39"/>
      <c r="M1" s="39"/>
      <c r="N1" s="30"/>
      <c r="O1" s="30"/>
      <c r="P1" s="39"/>
      <c r="Q1" s="30"/>
      <c r="R1" s="39"/>
      <c r="S1" s="39"/>
      <c r="T1" s="39"/>
      <c r="U1" s="39"/>
      <c r="V1" s="10"/>
      <c r="W1" s="30"/>
      <c r="X1" s="30"/>
      <c r="Y1" s="30"/>
      <c r="Z1" s="30"/>
      <c r="AA1" s="30"/>
      <c r="AB1" s="30"/>
      <c r="AC1" s="30"/>
      <c r="AD1" s="30"/>
      <c r="AE1" s="30"/>
      <c r="AF1" s="30"/>
    </row>
    <row r="2" spans="1:32" ht="63" thickBot="1">
      <c r="A2" s="32"/>
      <c r="B2" s="33" t="s">
        <v>33</v>
      </c>
      <c r="C2" s="33" t="s">
        <v>34</v>
      </c>
      <c r="D2" s="53" t="s">
        <v>2</v>
      </c>
      <c r="E2" s="53" t="s">
        <v>57</v>
      </c>
      <c r="F2" s="53" t="s">
        <v>1</v>
      </c>
      <c r="G2" s="53" t="s">
        <v>6</v>
      </c>
      <c r="H2" s="53" t="s">
        <v>35</v>
      </c>
      <c r="I2" s="54" t="s">
        <v>4</v>
      </c>
      <c r="J2" s="33" t="s">
        <v>36</v>
      </c>
      <c r="K2" s="45" t="s">
        <v>4</v>
      </c>
      <c r="L2" s="45" t="s">
        <v>5</v>
      </c>
      <c r="M2" s="45" t="s">
        <v>3</v>
      </c>
      <c r="N2" s="33" t="s">
        <v>21</v>
      </c>
      <c r="O2" s="33" t="s">
        <v>40</v>
      </c>
      <c r="P2" s="45" t="s">
        <v>4</v>
      </c>
      <c r="Q2" s="33" t="s">
        <v>41</v>
      </c>
      <c r="R2" s="45" t="s">
        <v>4</v>
      </c>
      <c r="S2" s="45" t="s">
        <v>5</v>
      </c>
      <c r="T2" s="45" t="s">
        <v>19</v>
      </c>
      <c r="U2" s="45" t="s">
        <v>20</v>
      </c>
      <c r="V2" s="1" t="s">
        <v>7</v>
      </c>
      <c r="W2" s="30"/>
      <c r="X2" s="30"/>
      <c r="Y2" s="30"/>
      <c r="Z2" s="30"/>
      <c r="AA2" s="30"/>
      <c r="AB2" s="30"/>
      <c r="AC2" s="30"/>
      <c r="AD2" s="30"/>
      <c r="AE2" s="30"/>
      <c r="AF2" s="30"/>
    </row>
    <row r="3" spans="1:32" s="37" customFormat="1" ht="49.5" customHeight="1">
      <c r="A3" s="18" t="s">
        <v>17</v>
      </c>
      <c r="B3" s="95"/>
      <c r="C3" s="120" t="s">
        <v>28</v>
      </c>
      <c r="D3" s="102"/>
      <c r="E3" s="105"/>
      <c r="F3" s="123" t="s">
        <v>31</v>
      </c>
      <c r="G3" s="123" t="s">
        <v>32</v>
      </c>
      <c r="H3" s="105"/>
      <c r="I3" s="114">
        <f>IF(H3="Almost Certain",5,IF(H3="likely",4,IF(H3="Possible",3,IF(H3="Unlikely",2,IF(H3="rare",1,"")))))</f>
      </c>
      <c r="J3" s="117"/>
      <c r="K3" s="99">
        <f>IF(J3="Catastrophic",5,IF(J3="Major",4,IF(J3="Moderate",3,IF(J3="Minor",2,IF(J3="Insignificant",1,"")))))</f>
      </c>
      <c r="L3" s="99">
        <f>IF(K3="","",K3+I3)</f>
      </c>
      <c r="M3" s="106">
        <f>IF(L3="","",IF(L3&lt;5,"Low",IF(AND(L3&gt;4,L3&lt;7),"Moderate",IF(L3=7,"Significant",IF(L3&gt;7,"High",)))))</f>
      </c>
      <c r="N3" s="89" t="s">
        <v>37</v>
      </c>
      <c r="O3" s="26"/>
      <c r="P3" s="50">
        <f aca="true" t="shared" si="0" ref="P3:P87">IF(O3="Almost Certain",5,IF(O3="likely",4,IF(O3="Possible",3,IF(O3="Unlikely",2,IF(O3="rare",1,"")))))</f>
      </c>
      <c r="Q3" s="26"/>
      <c r="R3" s="50">
        <f aca="true" t="shared" si="1" ref="R3:R66">IF(Q3="Catastrophic",5,IF(Q3="Major",4,IF(Q3="Moderate",3,IF(Q3="Minor",2,IF(Q3="Insignificant",1,"")))))</f>
      </c>
      <c r="S3" s="50">
        <f aca="true" t="shared" si="2" ref="S3:S66">IF(R3="","",R3+P3)</f>
      </c>
      <c r="T3" s="51">
        <f aca="true" t="shared" si="3" ref="T3:T88">IF(S3="","",IF(S3&lt;5,"Low",IF(AND(S3&gt;4,S3&lt;7),"Moderate",IF(S3=7,"Significant",IF(S3&gt;7,"High",)))))</f>
      </c>
      <c r="U3" s="52">
        <f>IF(L3="","",L3-S3)</f>
      </c>
      <c r="V3" s="92" t="s">
        <v>42</v>
      </c>
      <c r="W3" s="35"/>
      <c r="X3" s="35"/>
      <c r="Y3" s="35"/>
      <c r="Z3" s="35"/>
      <c r="AA3" s="36"/>
      <c r="AB3" s="36"/>
      <c r="AC3" s="36" t="s">
        <v>43</v>
      </c>
      <c r="AD3" s="36"/>
      <c r="AE3" s="36"/>
      <c r="AF3" s="36"/>
    </row>
    <row r="4" spans="1:32" s="37" customFormat="1" ht="49.5" customHeight="1">
      <c r="A4" s="22"/>
      <c r="B4" s="96"/>
      <c r="C4" s="121"/>
      <c r="D4" s="103"/>
      <c r="E4" s="96"/>
      <c r="F4" s="124"/>
      <c r="G4" s="124"/>
      <c r="H4" s="96"/>
      <c r="I4" s="115"/>
      <c r="J4" s="118"/>
      <c r="K4" s="100"/>
      <c r="L4" s="100"/>
      <c r="M4" s="107"/>
      <c r="N4" s="90" t="s">
        <v>38</v>
      </c>
      <c r="O4" s="19"/>
      <c r="P4" s="20">
        <f t="shared" si="0"/>
      </c>
      <c r="Q4" s="19"/>
      <c r="R4" s="20">
        <f t="shared" si="1"/>
      </c>
      <c r="S4" s="20">
        <f t="shared" si="2"/>
      </c>
      <c r="T4" s="41">
        <f t="shared" si="3"/>
      </c>
      <c r="U4" s="44">
        <f>IF(L3="","",L3-S4)</f>
      </c>
      <c r="V4" s="21"/>
      <c r="W4" s="35"/>
      <c r="X4" s="35"/>
      <c r="Y4" s="35"/>
      <c r="Z4" s="35"/>
      <c r="AA4" s="36"/>
      <c r="AB4" s="36"/>
      <c r="AC4" s="36" t="s">
        <v>44</v>
      </c>
      <c r="AD4" s="36"/>
      <c r="AE4" s="36"/>
      <c r="AF4" s="36"/>
    </row>
    <row r="5" spans="1:32" s="37" customFormat="1" ht="49.5" customHeight="1" thickBot="1">
      <c r="A5" s="17"/>
      <c r="B5" s="97"/>
      <c r="C5" s="122"/>
      <c r="D5" s="104"/>
      <c r="E5" s="98"/>
      <c r="F5" s="125"/>
      <c r="G5" s="125"/>
      <c r="H5" s="98"/>
      <c r="I5" s="116"/>
      <c r="J5" s="119"/>
      <c r="K5" s="101"/>
      <c r="L5" s="101"/>
      <c r="M5" s="108"/>
      <c r="N5" s="91" t="s">
        <v>39</v>
      </c>
      <c r="O5" s="56"/>
      <c r="P5" s="57">
        <f t="shared" si="0"/>
      </c>
      <c r="Q5" s="56"/>
      <c r="R5" s="57">
        <f t="shared" si="1"/>
      </c>
      <c r="S5" s="57">
        <f t="shared" si="2"/>
      </c>
      <c r="T5" s="58">
        <f t="shared" si="3"/>
      </c>
      <c r="U5" s="58">
        <f>IF(L3="","",L3-S5)</f>
      </c>
      <c r="V5" s="59"/>
      <c r="W5" s="35"/>
      <c r="X5" s="35"/>
      <c r="Y5" s="35"/>
      <c r="Z5" s="35"/>
      <c r="AA5" s="36"/>
      <c r="AB5" s="36"/>
      <c r="AC5" s="36" t="s">
        <v>45</v>
      </c>
      <c r="AD5" s="36"/>
      <c r="AE5" s="36"/>
      <c r="AF5" s="36"/>
    </row>
    <row r="6" spans="1:32" s="37" customFormat="1" ht="49.5" customHeight="1">
      <c r="A6" s="18" t="s">
        <v>18</v>
      </c>
      <c r="B6" s="95"/>
      <c r="C6" s="95"/>
      <c r="D6" s="102"/>
      <c r="E6" s="105"/>
      <c r="F6" s="111"/>
      <c r="G6" s="111"/>
      <c r="H6" s="111"/>
      <c r="I6" s="112">
        <f>IF(H6="Almost Certain",5,IF(H6="likely",4,IF(H6="Possible",3,IF(H6="Unlikely",2,IF(H6="rare",1,"")))))</f>
      </c>
      <c r="J6" s="111"/>
      <c r="K6" s="112">
        <f>IF(J6="Catastrophic",5,IF(J6="Major",4,IF(J6="Moderate",3,IF(J6="Minor",2,IF(J6="Insignificant",1,"")))))</f>
      </c>
      <c r="L6" s="112">
        <f>IF(K6="","",K6+I6)</f>
      </c>
      <c r="M6" s="113">
        <f>IF(L6="","",IF(L6&lt;5,"Low",IF(AND(L6&gt;4,L6&lt;7),"Moderate",IF(L6=7,"Significant",IF(L6&gt;7,"High",)))))</f>
      </c>
      <c r="N6" s="61"/>
      <c r="O6" s="62"/>
      <c r="P6" s="63">
        <f t="shared" si="0"/>
      </c>
      <c r="Q6" s="62"/>
      <c r="R6" s="63">
        <f t="shared" si="1"/>
      </c>
      <c r="S6" s="63">
        <f t="shared" si="2"/>
      </c>
      <c r="T6" s="64">
        <f t="shared" si="3"/>
      </c>
      <c r="U6" s="65">
        <f>IF(L6="","",L6-S6)</f>
      </c>
      <c r="V6" s="66"/>
      <c r="W6" s="35"/>
      <c r="X6" s="35"/>
      <c r="Y6" s="35"/>
      <c r="Z6" s="35"/>
      <c r="AA6" s="36"/>
      <c r="AB6" s="36"/>
      <c r="AC6" s="36" t="s">
        <v>46</v>
      </c>
      <c r="AD6" s="36"/>
      <c r="AE6" s="36"/>
      <c r="AF6" s="36"/>
    </row>
    <row r="7" spans="1:32" s="37" customFormat="1" ht="49.5" customHeight="1">
      <c r="A7" s="22"/>
      <c r="B7" s="96"/>
      <c r="C7" s="96"/>
      <c r="D7" s="103"/>
      <c r="E7" s="96"/>
      <c r="F7" s="96"/>
      <c r="G7" s="96"/>
      <c r="H7" s="96"/>
      <c r="I7" s="100"/>
      <c r="J7" s="96"/>
      <c r="K7" s="100"/>
      <c r="L7" s="100"/>
      <c r="M7" s="107"/>
      <c r="N7" s="34"/>
      <c r="O7" s="19"/>
      <c r="P7" s="20">
        <f t="shared" si="0"/>
      </c>
      <c r="Q7" s="19"/>
      <c r="R7" s="20">
        <f t="shared" si="1"/>
      </c>
      <c r="S7" s="20">
        <f t="shared" si="2"/>
      </c>
      <c r="T7" s="41">
        <f t="shared" si="3"/>
      </c>
      <c r="U7" s="44">
        <f>IF(L6="","",L6-S7)</f>
      </c>
      <c r="V7" s="21"/>
      <c r="W7" s="35"/>
      <c r="X7" s="35"/>
      <c r="Y7" s="35"/>
      <c r="Z7" s="35"/>
      <c r="AA7" s="36"/>
      <c r="AB7" s="36"/>
      <c r="AC7" s="36" t="s">
        <v>47</v>
      </c>
      <c r="AD7" s="36"/>
      <c r="AE7" s="36"/>
      <c r="AF7" s="36"/>
    </row>
    <row r="8" spans="1:32" s="37" customFormat="1" ht="49.5" customHeight="1" thickBot="1">
      <c r="A8" s="17"/>
      <c r="B8" s="97"/>
      <c r="C8" s="97"/>
      <c r="D8" s="104"/>
      <c r="E8" s="98"/>
      <c r="F8" s="98"/>
      <c r="G8" s="98"/>
      <c r="H8" s="98"/>
      <c r="I8" s="101"/>
      <c r="J8" s="98"/>
      <c r="K8" s="101"/>
      <c r="L8" s="101"/>
      <c r="M8" s="108"/>
      <c r="N8" s="55"/>
      <c r="O8" s="56"/>
      <c r="P8" s="57">
        <f t="shared" si="0"/>
      </c>
      <c r="Q8" s="56"/>
      <c r="R8" s="57">
        <f t="shared" si="1"/>
      </c>
      <c r="S8" s="57">
        <f t="shared" si="2"/>
      </c>
      <c r="T8" s="58">
        <f t="shared" si="3"/>
      </c>
      <c r="U8" s="58">
        <f>IF(L6="","",L6-S8)</f>
      </c>
      <c r="V8" s="59"/>
      <c r="W8" s="35"/>
      <c r="X8" s="35"/>
      <c r="Y8" s="35"/>
      <c r="Z8" s="35"/>
      <c r="AA8" s="36"/>
      <c r="AB8" s="36"/>
      <c r="AC8" s="36" t="s">
        <v>48</v>
      </c>
      <c r="AD8" s="36"/>
      <c r="AE8" s="36"/>
      <c r="AF8" s="36"/>
    </row>
    <row r="9" spans="1:32" s="13" customFormat="1" ht="49.5" customHeight="1">
      <c r="A9" s="6"/>
      <c r="B9" s="95"/>
      <c r="C9" s="95"/>
      <c r="D9" s="102"/>
      <c r="E9" s="105"/>
      <c r="F9" s="96"/>
      <c r="G9" s="96"/>
      <c r="H9" s="96"/>
      <c r="I9" s="100">
        <f>IF(H9="Almost Certain",5,IF(H9="likely",4,IF(H9="Possible",3,IF(H9="Unlikely",2,IF(H9="rare",1,"")))))</f>
      </c>
      <c r="J9" s="96"/>
      <c r="K9" s="100">
        <f>IF(J9="Catastrophic",5,IF(J9="Major",4,IF(J9="Moderate",3,IF(J9="Minor",2,IF(J9="Insignificant",1,"")))))</f>
      </c>
      <c r="L9" s="100">
        <f>IF(K9="","",K9+I9)</f>
      </c>
      <c r="M9" s="107">
        <f>IF(L9="","",IF(L9&lt;5,"Low",IF(AND(L9&gt;4,L9&lt;7),"Moderate",IF(L9=7,"Significant",IF(L9&gt;7,"High",)))))</f>
      </c>
      <c r="N9" s="60"/>
      <c r="O9" s="23"/>
      <c r="P9" s="2">
        <f t="shared" si="0"/>
      </c>
      <c r="Q9" s="23"/>
      <c r="R9" s="49">
        <f t="shared" si="1"/>
      </c>
      <c r="S9" s="49">
        <f t="shared" si="2"/>
      </c>
      <c r="T9" s="42">
        <f t="shared" si="3"/>
      </c>
      <c r="U9" s="43">
        <f>IF(L9="","",L9-S9)</f>
      </c>
      <c r="V9" s="24"/>
      <c r="W9" s="11"/>
      <c r="X9" s="11"/>
      <c r="Y9" s="11"/>
      <c r="Z9" s="11"/>
      <c r="AA9" s="12"/>
      <c r="AB9" s="12"/>
      <c r="AC9" s="12" t="s">
        <v>52</v>
      </c>
      <c r="AD9" s="12"/>
      <c r="AE9" s="12"/>
      <c r="AF9" s="12"/>
    </row>
    <row r="10" spans="1:32" s="13" customFormat="1" ht="49.5" customHeight="1">
      <c r="A10" s="6"/>
      <c r="B10" s="96"/>
      <c r="C10" s="96"/>
      <c r="D10" s="103"/>
      <c r="E10" s="96"/>
      <c r="F10" s="96"/>
      <c r="G10" s="96"/>
      <c r="H10" s="96"/>
      <c r="I10" s="100"/>
      <c r="J10" s="96"/>
      <c r="K10" s="100"/>
      <c r="L10" s="100"/>
      <c r="M10" s="107"/>
      <c r="N10" s="25"/>
      <c r="O10" s="19"/>
      <c r="P10" s="4">
        <f t="shared" si="0"/>
      </c>
      <c r="Q10" s="19"/>
      <c r="R10" s="20">
        <f t="shared" si="1"/>
      </c>
      <c r="S10" s="20">
        <f t="shared" si="2"/>
      </c>
      <c r="T10" s="41">
        <f t="shared" si="3"/>
      </c>
      <c r="U10" s="44">
        <f>IF(L9="","",L9-S10)</f>
      </c>
      <c r="V10" s="5"/>
      <c r="W10" s="11"/>
      <c r="X10" s="11"/>
      <c r="Y10" s="11"/>
      <c r="Z10" s="11"/>
      <c r="AA10" s="12"/>
      <c r="AB10" s="12"/>
      <c r="AC10" s="12" t="s">
        <v>53</v>
      </c>
      <c r="AD10" s="12"/>
      <c r="AE10" s="12"/>
      <c r="AF10" s="12"/>
    </row>
    <row r="11" spans="1:32" s="13" customFormat="1" ht="49.5" customHeight="1" thickBot="1">
      <c r="A11" s="6"/>
      <c r="B11" s="97"/>
      <c r="C11" s="98"/>
      <c r="D11" s="104"/>
      <c r="E11" s="98"/>
      <c r="F11" s="98"/>
      <c r="G11" s="98"/>
      <c r="H11" s="98"/>
      <c r="I11" s="101"/>
      <c r="J11" s="98"/>
      <c r="K11" s="101"/>
      <c r="L11" s="101"/>
      <c r="M11" s="108"/>
      <c r="N11" s="67"/>
      <c r="O11" s="56"/>
      <c r="P11" s="57">
        <f t="shared" si="0"/>
      </c>
      <c r="Q11" s="56"/>
      <c r="R11" s="57">
        <f t="shared" si="1"/>
      </c>
      <c r="S11" s="57">
        <f t="shared" si="2"/>
      </c>
      <c r="T11" s="58">
        <f t="shared" si="3"/>
      </c>
      <c r="U11" s="58">
        <f>IF(L9="","",L9-S11)</f>
      </c>
      <c r="V11" s="59"/>
      <c r="W11" s="11"/>
      <c r="X11" s="11"/>
      <c r="Y11" s="11"/>
      <c r="Z11" s="11"/>
      <c r="AA11" s="12"/>
      <c r="AB11" s="12"/>
      <c r="AC11" s="12" t="s">
        <v>49</v>
      </c>
      <c r="AD11" s="12"/>
      <c r="AE11" s="12"/>
      <c r="AF11" s="12"/>
    </row>
    <row r="12" spans="1:32" s="13" customFormat="1" ht="49.5" customHeight="1">
      <c r="A12" s="6"/>
      <c r="B12" s="95"/>
      <c r="C12" s="111"/>
      <c r="D12" s="102"/>
      <c r="E12" s="105"/>
      <c r="F12" s="111"/>
      <c r="G12" s="111"/>
      <c r="H12" s="111"/>
      <c r="I12" s="112">
        <f>IF(H12="Almost Certain",5,IF(H12="likely",4,IF(H12="Possible",3,IF(H12="Unlikely",2,IF(H12="rare",1,"")))))</f>
      </c>
      <c r="J12" s="111"/>
      <c r="K12" s="112">
        <f>IF(J12="Catastrophic",5,IF(J12="Major",4,IF(J12="Moderate",3,IF(J12="Minor",2,IF(J12="Insignificant",1,"")))))</f>
      </c>
      <c r="L12" s="112">
        <f>IF(K12="","",K12+I12)</f>
      </c>
      <c r="M12" s="113">
        <f>IF(L12="","",IF(L12&lt;5,"Low",IF(AND(L12&gt;4,L12&lt;7),"Moderate",IF(L12=7,"Significant",IF(L12&gt;7,"High",)))))</f>
      </c>
      <c r="N12" s="68"/>
      <c r="O12" s="62"/>
      <c r="P12" s="69">
        <f t="shared" si="0"/>
      </c>
      <c r="Q12" s="62"/>
      <c r="R12" s="63">
        <f t="shared" si="1"/>
      </c>
      <c r="S12" s="63">
        <f t="shared" si="2"/>
      </c>
      <c r="T12" s="64">
        <f t="shared" si="3"/>
      </c>
      <c r="U12" s="65">
        <f>IF(L12="","",L12-S12)</f>
      </c>
      <c r="V12" s="70"/>
      <c r="W12" s="11"/>
      <c r="X12" s="11"/>
      <c r="Y12" s="11"/>
      <c r="Z12" s="11"/>
      <c r="AA12" s="12"/>
      <c r="AB12" s="12"/>
      <c r="AC12" s="12" t="s">
        <v>50</v>
      </c>
      <c r="AD12" s="12"/>
      <c r="AE12" s="12"/>
      <c r="AF12" s="12"/>
    </row>
    <row r="13" spans="1:32" s="37" customFormat="1" ht="49.5" customHeight="1">
      <c r="A13" s="18" t="s">
        <v>8</v>
      </c>
      <c r="B13" s="96"/>
      <c r="C13" s="96"/>
      <c r="D13" s="103"/>
      <c r="E13" s="96"/>
      <c r="F13" s="96"/>
      <c r="G13" s="96"/>
      <c r="H13" s="96"/>
      <c r="I13" s="100"/>
      <c r="J13" s="96"/>
      <c r="K13" s="100"/>
      <c r="L13" s="100"/>
      <c r="M13" s="107"/>
      <c r="N13" s="34"/>
      <c r="O13" s="19"/>
      <c r="P13" s="20">
        <f t="shared" si="0"/>
      </c>
      <c r="Q13" s="19"/>
      <c r="R13" s="20">
        <f t="shared" si="1"/>
      </c>
      <c r="S13" s="20">
        <f t="shared" si="2"/>
      </c>
      <c r="T13" s="41">
        <f t="shared" si="3"/>
      </c>
      <c r="U13" s="44">
        <f>IF(L12="","",L12-S13)</f>
      </c>
      <c r="V13" s="5"/>
      <c r="W13" s="35"/>
      <c r="X13" s="35"/>
      <c r="Y13" s="35"/>
      <c r="Z13" s="35"/>
      <c r="AA13" s="36"/>
      <c r="AB13" s="36"/>
      <c r="AC13" s="36" t="s">
        <v>51</v>
      </c>
      <c r="AD13" s="36"/>
      <c r="AE13" s="36"/>
      <c r="AF13" s="36"/>
    </row>
    <row r="14" spans="1:32" s="37" customFormat="1" ht="49.5" customHeight="1" thickBot="1">
      <c r="A14" s="22"/>
      <c r="B14" s="97"/>
      <c r="C14" s="98"/>
      <c r="D14" s="104"/>
      <c r="E14" s="98"/>
      <c r="F14" s="98"/>
      <c r="G14" s="98"/>
      <c r="H14" s="98"/>
      <c r="I14" s="101"/>
      <c r="J14" s="98"/>
      <c r="K14" s="101"/>
      <c r="L14" s="101"/>
      <c r="M14" s="108"/>
      <c r="N14" s="55"/>
      <c r="O14" s="56"/>
      <c r="P14" s="57">
        <f t="shared" si="0"/>
      </c>
      <c r="Q14" s="56"/>
      <c r="R14" s="57">
        <f t="shared" si="1"/>
      </c>
      <c r="S14" s="57">
        <f t="shared" si="2"/>
      </c>
      <c r="T14" s="58">
        <f t="shared" si="3"/>
      </c>
      <c r="U14" s="58">
        <f>IF(L12="","",L12-S14)</f>
      </c>
      <c r="V14" s="59"/>
      <c r="W14" s="35"/>
      <c r="X14" s="35"/>
      <c r="Y14" s="35"/>
      <c r="Z14" s="35"/>
      <c r="AA14" s="36"/>
      <c r="AB14" s="36"/>
      <c r="AC14" s="93" t="s">
        <v>54</v>
      </c>
      <c r="AD14" s="36"/>
      <c r="AE14" s="36"/>
      <c r="AF14" s="36"/>
    </row>
    <row r="15" spans="1:32" s="37" customFormat="1" ht="49.5" customHeight="1">
      <c r="A15" s="17"/>
      <c r="B15" s="95"/>
      <c r="C15" s="111"/>
      <c r="D15" s="102"/>
      <c r="E15" s="105"/>
      <c r="F15" s="111"/>
      <c r="G15" s="111"/>
      <c r="H15" s="111"/>
      <c r="I15" s="112">
        <f>IF(H15="Almost Certain",5,IF(H15="likely",4,IF(H15="Possible",3,IF(H15="Unlikely",2,IF(H15="rare",1,"")))))</f>
      </c>
      <c r="J15" s="111"/>
      <c r="K15" s="112">
        <f>IF(J15="Catastrophic",5,IF(J15="Major",4,IF(J15="Moderate",3,IF(J15="Minor",2,IF(J15="Insignificant",1,"")))))</f>
      </c>
      <c r="L15" s="112">
        <f>IF(K15="","",K15+I15)</f>
      </c>
      <c r="M15" s="113">
        <f>IF(L15="","",IF(L15&lt;5,"Low",IF(AND(L15&gt;4,L15&lt;7),"Moderate",IF(L15=7,"Significant",IF(L15&gt;7,"High",)))))</f>
      </c>
      <c r="N15" s="61"/>
      <c r="O15" s="62"/>
      <c r="P15" s="63">
        <f t="shared" si="0"/>
      </c>
      <c r="Q15" s="62"/>
      <c r="R15" s="63">
        <f t="shared" si="1"/>
      </c>
      <c r="S15" s="63">
        <f t="shared" si="2"/>
      </c>
      <c r="T15" s="64">
        <f t="shared" si="3"/>
      </c>
      <c r="U15" s="65">
        <f>IF(L15="","",L15-S15)</f>
      </c>
      <c r="V15" s="70"/>
      <c r="W15" s="35"/>
      <c r="X15" s="35"/>
      <c r="Y15" s="35"/>
      <c r="Z15" s="35"/>
      <c r="AA15" s="36"/>
      <c r="AB15" s="36"/>
      <c r="AC15" s="93" t="s">
        <v>55</v>
      </c>
      <c r="AD15" s="36"/>
      <c r="AE15" s="36"/>
      <c r="AF15" s="36"/>
    </row>
    <row r="16" spans="1:32" s="13" customFormat="1" ht="49.5" customHeight="1">
      <c r="A16" s="6"/>
      <c r="B16" s="96"/>
      <c r="C16" s="96"/>
      <c r="D16" s="103"/>
      <c r="E16" s="96"/>
      <c r="F16" s="96"/>
      <c r="G16" s="96"/>
      <c r="H16" s="96"/>
      <c r="I16" s="100"/>
      <c r="J16" s="96"/>
      <c r="K16" s="100"/>
      <c r="L16" s="100"/>
      <c r="M16" s="107"/>
      <c r="N16" s="25"/>
      <c r="O16" s="19"/>
      <c r="P16" s="4">
        <f t="shared" si="0"/>
      </c>
      <c r="Q16" s="19"/>
      <c r="R16" s="20">
        <f t="shared" si="1"/>
      </c>
      <c r="S16" s="20">
        <f t="shared" si="2"/>
      </c>
      <c r="T16" s="41">
        <f t="shared" si="3"/>
      </c>
      <c r="U16" s="44">
        <f>IF(L15="","",L15-S16)</f>
      </c>
      <c r="V16" s="5"/>
      <c r="W16" s="11"/>
      <c r="X16" s="11"/>
      <c r="Y16" s="11"/>
      <c r="Z16" s="11"/>
      <c r="AA16" s="12"/>
      <c r="AB16" s="12"/>
      <c r="AC16" s="94" t="s">
        <v>56</v>
      </c>
      <c r="AD16" s="12"/>
      <c r="AE16" s="12"/>
      <c r="AF16" s="12"/>
    </row>
    <row r="17" spans="1:32" s="13" customFormat="1" ht="49.5" customHeight="1" thickBot="1">
      <c r="A17" s="6"/>
      <c r="B17" s="97"/>
      <c r="C17" s="98"/>
      <c r="D17" s="104"/>
      <c r="E17" s="98"/>
      <c r="F17" s="98"/>
      <c r="G17" s="98"/>
      <c r="H17" s="98"/>
      <c r="I17" s="101"/>
      <c r="J17" s="98"/>
      <c r="K17" s="101"/>
      <c r="L17" s="101"/>
      <c r="M17" s="108"/>
      <c r="N17" s="67"/>
      <c r="O17" s="56"/>
      <c r="P17" s="57">
        <f t="shared" si="0"/>
      </c>
      <c r="Q17" s="56"/>
      <c r="R17" s="57">
        <f t="shared" si="1"/>
      </c>
      <c r="S17" s="57">
        <f t="shared" si="2"/>
      </c>
      <c r="T17" s="58">
        <f t="shared" si="3"/>
      </c>
      <c r="U17" s="58">
        <f>IF(L15="","",L15-S17)</f>
      </c>
      <c r="V17" s="59"/>
      <c r="W17" s="11"/>
      <c r="X17" s="11"/>
      <c r="Y17" s="11"/>
      <c r="Z17" s="11"/>
      <c r="AA17" s="12"/>
      <c r="AB17" s="12"/>
      <c r="AC17" s="12"/>
      <c r="AD17" s="12"/>
      <c r="AE17" s="12"/>
      <c r="AF17" s="12"/>
    </row>
    <row r="18" spans="1:32" s="13" customFormat="1" ht="49.5" customHeight="1">
      <c r="A18" s="6"/>
      <c r="B18" s="95"/>
      <c r="C18" s="111"/>
      <c r="D18" s="102"/>
      <c r="E18" s="105"/>
      <c r="F18" s="111"/>
      <c r="G18" s="111"/>
      <c r="H18" s="111"/>
      <c r="I18" s="112">
        <f>IF(H18="Almost Certain",5,IF(H18="likely",4,IF(H18="Possible",3,IF(H18="Unlikely",2,IF(H18="rare",1,"")))))</f>
      </c>
      <c r="J18" s="111"/>
      <c r="K18" s="112">
        <f>IF(J18="Catastrophic",5,IF(J18="Major",4,IF(J18="Moderate",3,IF(J18="Minor",2,IF(J18="Insignificant",1,"")))))</f>
      </c>
      <c r="L18" s="112">
        <f>IF(K18="","",K18+I18)</f>
      </c>
      <c r="M18" s="113">
        <f>IF(L18="","",IF(L18&lt;5,"Low",IF(AND(L18&gt;4,L18&lt;7),"Moderate",IF(L18=7,"Significant",IF(L18&gt;7,"High",)))))</f>
      </c>
      <c r="N18" s="68"/>
      <c r="O18" s="62"/>
      <c r="P18" s="69">
        <f t="shared" si="0"/>
      </c>
      <c r="Q18" s="62"/>
      <c r="R18" s="63">
        <f t="shared" si="1"/>
      </c>
      <c r="S18" s="63">
        <f t="shared" si="2"/>
      </c>
      <c r="T18" s="64">
        <f t="shared" si="3"/>
      </c>
      <c r="U18" s="65">
        <f>IF(L18="","",L18-S18)</f>
      </c>
      <c r="V18" s="70"/>
      <c r="W18" s="11"/>
      <c r="X18" s="11"/>
      <c r="Y18" s="11"/>
      <c r="Z18" s="11"/>
      <c r="AA18" s="12"/>
      <c r="AB18" s="12"/>
      <c r="AC18" s="12"/>
      <c r="AD18" s="12"/>
      <c r="AE18" s="12"/>
      <c r="AF18" s="12"/>
    </row>
    <row r="19" spans="1:32" s="13" customFormat="1" ht="49.5" customHeight="1">
      <c r="A19" s="6"/>
      <c r="B19" s="96"/>
      <c r="C19" s="96"/>
      <c r="D19" s="103"/>
      <c r="E19" s="96"/>
      <c r="F19" s="96"/>
      <c r="G19" s="96"/>
      <c r="H19" s="96"/>
      <c r="I19" s="100"/>
      <c r="J19" s="96"/>
      <c r="K19" s="100"/>
      <c r="L19" s="100"/>
      <c r="M19" s="107"/>
      <c r="N19" s="25"/>
      <c r="O19" s="19"/>
      <c r="P19" s="4">
        <f t="shared" si="0"/>
      </c>
      <c r="Q19" s="19"/>
      <c r="R19" s="20">
        <f t="shared" si="1"/>
      </c>
      <c r="S19" s="20">
        <f t="shared" si="2"/>
      </c>
      <c r="T19" s="41">
        <f t="shared" si="3"/>
      </c>
      <c r="U19" s="44">
        <f>IF(L18="","",L18-S19)</f>
      </c>
      <c r="V19" s="5"/>
      <c r="W19" s="11"/>
      <c r="X19" s="11"/>
      <c r="Y19" s="11"/>
      <c r="Z19" s="11"/>
      <c r="AA19" s="12"/>
      <c r="AB19" s="12"/>
      <c r="AC19" s="12"/>
      <c r="AD19" s="12"/>
      <c r="AE19" s="12"/>
      <c r="AF19" s="12"/>
    </row>
    <row r="20" spans="1:32" s="37" customFormat="1" ht="49.5" customHeight="1" thickBot="1">
      <c r="A20" s="18" t="s">
        <v>9</v>
      </c>
      <c r="B20" s="97"/>
      <c r="C20" s="98"/>
      <c r="D20" s="104"/>
      <c r="E20" s="98"/>
      <c r="F20" s="98"/>
      <c r="G20" s="98"/>
      <c r="H20" s="98"/>
      <c r="I20" s="101"/>
      <c r="J20" s="98"/>
      <c r="K20" s="101"/>
      <c r="L20" s="101"/>
      <c r="M20" s="108"/>
      <c r="N20" s="55"/>
      <c r="O20" s="56"/>
      <c r="P20" s="57">
        <f t="shared" si="0"/>
      </c>
      <c r="Q20" s="56"/>
      <c r="R20" s="57">
        <f t="shared" si="1"/>
      </c>
      <c r="S20" s="57">
        <f t="shared" si="2"/>
      </c>
      <c r="T20" s="58">
        <f t="shared" si="3"/>
      </c>
      <c r="U20" s="58">
        <f>IF(L18="","",L18-S20)</f>
      </c>
      <c r="V20" s="59"/>
      <c r="W20" s="35"/>
      <c r="X20" s="35"/>
      <c r="Y20" s="35"/>
      <c r="Z20" s="35"/>
      <c r="AA20" s="36"/>
      <c r="AB20" s="36"/>
      <c r="AC20" s="36"/>
      <c r="AD20" s="36"/>
      <c r="AE20" s="36"/>
      <c r="AF20" s="36"/>
    </row>
    <row r="21" spans="1:32" s="37" customFormat="1" ht="49.5" customHeight="1">
      <c r="A21" s="22"/>
      <c r="B21" s="95"/>
      <c r="C21" s="111"/>
      <c r="D21" s="102"/>
      <c r="E21" s="105"/>
      <c r="F21" s="111"/>
      <c r="G21" s="111"/>
      <c r="H21" s="111"/>
      <c r="I21" s="112">
        <f>IF(H21="Almost Certain",5,IF(H21="likely",4,IF(H21="Possible",3,IF(H21="Unlikely",2,IF(H21="rare",1,"")))))</f>
      </c>
      <c r="J21" s="111"/>
      <c r="K21" s="112">
        <f>IF(J21="Catastrophic",5,IF(J21="Major",4,IF(J21="Moderate",3,IF(J21="Minor",2,IF(J21="Insignificant",1,"")))))</f>
      </c>
      <c r="L21" s="112">
        <f>IF(K21="","",K21+I21)</f>
      </c>
      <c r="M21" s="113">
        <f>IF(L21="","",IF(L21&lt;5,"Low",IF(AND(L21&gt;4,L21&lt;7),"Moderate",IF(L21=7,"Significant",IF(L21&gt;7,"High",)))))</f>
      </c>
      <c r="N21" s="61"/>
      <c r="O21" s="62"/>
      <c r="P21" s="63">
        <f t="shared" si="0"/>
      </c>
      <c r="Q21" s="62"/>
      <c r="R21" s="63">
        <f t="shared" si="1"/>
      </c>
      <c r="S21" s="63">
        <f t="shared" si="2"/>
      </c>
      <c r="T21" s="64">
        <f t="shared" si="3"/>
      </c>
      <c r="U21" s="65">
        <f>IF(L21="","",L21-S21)</f>
      </c>
      <c r="V21" s="70"/>
      <c r="W21" s="35"/>
      <c r="X21" s="35"/>
      <c r="Y21" s="35"/>
      <c r="Z21" s="35"/>
      <c r="AA21" s="36"/>
      <c r="AB21" s="36"/>
      <c r="AC21" s="36"/>
      <c r="AD21" s="36"/>
      <c r="AE21" s="36"/>
      <c r="AF21" s="36"/>
    </row>
    <row r="22" spans="1:32" s="37" customFormat="1" ht="49.5" customHeight="1">
      <c r="A22" s="17"/>
      <c r="B22" s="96"/>
      <c r="C22" s="96"/>
      <c r="D22" s="103"/>
      <c r="E22" s="96"/>
      <c r="F22" s="96"/>
      <c r="G22" s="96"/>
      <c r="H22" s="96"/>
      <c r="I22" s="100"/>
      <c r="J22" s="96"/>
      <c r="K22" s="100"/>
      <c r="L22" s="100"/>
      <c r="M22" s="107"/>
      <c r="N22" s="34"/>
      <c r="O22" s="19"/>
      <c r="P22" s="20">
        <f t="shared" si="0"/>
      </c>
      <c r="Q22" s="19"/>
      <c r="R22" s="20">
        <f t="shared" si="1"/>
      </c>
      <c r="S22" s="20">
        <f t="shared" si="2"/>
      </c>
      <c r="T22" s="41">
        <f t="shared" si="3"/>
      </c>
      <c r="U22" s="44">
        <f>IF(L21="","",L21-S22)</f>
      </c>
      <c r="V22" s="5"/>
      <c r="W22" s="35"/>
      <c r="X22" s="35"/>
      <c r="Y22" s="35"/>
      <c r="Z22" s="35"/>
      <c r="AA22" s="36"/>
      <c r="AB22" s="36"/>
      <c r="AC22" s="36"/>
      <c r="AD22" s="36"/>
      <c r="AE22" s="36"/>
      <c r="AF22" s="36"/>
    </row>
    <row r="23" spans="1:32" s="13" customFormat="1" ht="49.5" customHeight="1" thickBot="1">
      <c r="A23" s="6"/>
      <c r="B23" s="97"/>
      <c r="C23" s="98"/>
      <c r="D23" s="104"/>
      <c r="E23" s="98"/>
      <c r="F23" s="98"/>
      <c r="G23" s="98"/>
      <c r="H23" s="98"/>
      <c r="I23" s="101"/>
      <c r="J23" s="98"/>
      <c r="K23" s="101"/>
      <c r="L23" s="101"/>
      <c r="M23" s="108"/>
      <c r="N23" s="67"/>
      <c r="O23" s="56"/>
      <c r="P23" s="57">
        <f t="shared" si="0"/>
      </c>
      <c r="Q23" s="56"/>
      <c r="R23" s="57">
        <f t="shared" si="1"/>
      </c>
      <c r="S23" s="57">
        <f t="shared" si="2"/>
      </c>
      <c r="T23" s="58">
        <f t="shared" si="3"/>
      </c>
      <c r="U23" s="58">
        <f>IF(L21="","",L21-S23)</f>
      </c>
      <c r="V23" s="59"/>
      <c r="W23" s="11"/>
      <c r="X23" s="11"/>
      <c r="Y23" s="11"/>
      <c r="Z23" s="11"/>
      <c r="AA23" s="12"/>
      <c r="AB23" s="12"/>
      <c r="AC23" s="12"/>
      <c r="AD23" s="12"/>
      <c r="AE23" s="12"/>
      <c r="AF23" s="12"/>
    </row>
    <row r="24" spans="1:32" s="13" customFormat="1" ht="49.5" customHeight="1">
      <c r="A24" s="6"/>
      <c r="B24" s="95"/>
      <c r="C24" s="111"/>
      <c r="D24" s="102"/>
      <c r="E24" s="105"/>
      <c r="F24" s="111"/>
      <c r="G24" s="111"/>
      <c r="H24" s="111"/>
      <c r="I24" s="112">
        <f>IF(H24="Almost Certain",5,IF(H24="likely",4,IF(H24="Possible",3,IF(H24="Unlikely",2,IF(H24="rare",1,"")))))</f>
      </c>
      <c r="J24" s="111"/>
      <c r="K24" s="112">
        <f>IF(J24="Catastrophic",5,IF(J24="Major",4,IF(J24="Moderate",3,IF(J24="Minor",2,IF(J24="Insignificant",1,"")))))</f>
      </c>
      <c r="L24" s="112">
        <f>IF(K24="","",K24+I24)</f>
      </c>
      <c r="M24" s="113">
        <f>IF(L24="","",IF(L24&lt;5,"Low",IF(AND(L24&gt;4,L24&lt;7),"Moderate",IF(L24=7,"Significant",IF(L24&gt;7,"High",)))))</f>
      </c>
      <c r="N24" s="68"/>
      <c r="O24" s="62"/>
      <c r="P24" s="69">
        <f t="shared" si="0"/>
      </c>
      <c r="Q24" s="62"/>
      <c r="R24" s="63">
        <f t="shared" si="1"/>
      </c>
      <c r="S24" s="63">
        <f t="shared" si="2"/>
      </c>
      <c r="T24" s="64">
        <f t="shared" si="3"/>
      </c>
      <c r="U24" s="65">
        <f>IF(L24="","",L24-S24)</f>
      </c>
      <c r="V24" s="70"/>
      <c r="W24" s="11"/>
      <c r="X24" s="11"/>
      <c r="Y24" s="11"/>
      <c r="Z24" s="11"/>
      <c r="AA24" s="12"/>
      <c r="AB24" s="12"/>
      <c r="AC24" s="12"/>
      <c r="AD24" s="12"/>
      <c r="AE24" s="12"/>
      <c r="AF24" s="12"/>
    </row>
    <row r="25" spans="1:32" s="13" customFormat="1" ht="49.5" customHeight="1">
      <c r="A25" s="6"/>
      <c r="B25" s="96"/>
      <c r="C25" s="96"/>
      <c r="D25" s="103"/>
      <c r="E25" s="96"/>
      <c r="F25" s="96"/>
      <c r="G25" s="96"/>
      <c r="H25" s="96"/>
      <c r="I25" s="100"/>
      <c r="J25" s="96"/>
      <c r="K25" s="100"/>
      <c r="L25" s="100"/>
      <c r="M25" s="107"/>
      <c r="N25" s="25"/>
      <c r="O25" s="19"/>
      <c r="P25" s="4">
        <f t="shared" si="0"/>
      </c>
      <c r="Q25" s="19"/>
      <c r="R25" s="20">
        <f t="shared" si="1"/>
      </c>
      <c r="S25" s="20">
        <f t="shared" si="2"/>
      </c>
      <c r="T25" s="41">
        <f t="shared" si="3"/>
      </c>
      <c r="U25" s="44">
        <f>IF(L24="","",L24-S25)</f>
      </c>
      <c r="V25" s="5"/>
      <c r="W25" s="11"/>
      <c r="X25" s="11"/>
      <c r="Y25" s="11"/>
      <c r="Z25" s="11"/>
      <c r="AA25" s="12"/>
      <c r="AB25" s="12"/>
      <c r="AC25" s="12"/>
      <c r="AD25" s="12"/>
      <c r="AE25" s="12"/>
      <c r="AF25" s="12"/>
    </row>
    <row r="26" spans="1:32" s="37" customFormat="1" ht="49.5" customHeight="1" thickBot="1">
      <c r="A26" s="18" t="s">
        <v>11</v>
      </c>
      <c r="B26" s="97"/>
      <c r="C26" s="98"/>
      <c r="D26" s="104"/>
      <c r="E26" s="98"/>
      <c r="F26" s="98"/>
      <c r="G26" s="98"/>
      <c r="H26" s="98"/>
      <c r="I26" s="101"/>
      <c r="J26" s="98"/>
      <c r="K26" s="101"/>
      <c r="L26" s="101"/>
      <c r="M26" s="108"/>
      <c r="N26" s="55"/>
      <c r="O26" s="56"/>
      <c r="P26" s="57">
        <f t="shared" si="0"/>
      </c>
      <c r="Q26" s="56"/>
      <c r="R26" s="57">
        <f t="shared" si="1"/>
      </c>
      <c r="S26" s="57">
        <f t="shared" si="2"/>
      </c>
      <c r="T26" s="58">
        <f t="shared" si="3"/>
      </c>
      <c r="U26" s="58">
        <f>IF(L24="","",L24-S26)</f>
      </c>
      <c r="V26" s="59"/>
      <c r="W26" s="35"/>
      <c r="X26" s="35"/>
      <c r="Y26" s="35"/>
      <c r="Z26" s="35"/>
      <c r="AA26" s="36"/>
      <c r="AB26" s="36"/>
      <c r="AC26" s="36"/>
      <c r="AD26" s="36"/>
      <c r="AE26" s="36"/>
      <c r="AF26" s="36"/>
    </row>
    <row r="27" spans="1:32" s="37" customFormat="1" ht="49.5" customHeight="1">
      <c r="A27" s="22"/>
      <c r="B27" s="95"/>
      <c r="C27" s="111"/>
      <c r="D27" s="102"/>
      <c r="E27" s="105"/>
      <c r="F27" s="111"/>
      <c r="G27" s="111"/>
      <c r="H27" s="111"/>
      <c r="I27" s="112">
        <f>IF(H27="Almost Certain",5,IF(H27="likely",4,IF(H27="Possible",3,IF(H27="Unlikely",2,IF(H27="rare",1,"")))))</f>
      </c>
      <c r="J27" s="111"/>
      <c r="K27" s="112">
        <f>IF(J27="Catastrophic",5,IF(J27="Major",4,IF(J27="Moderate",3,IF(J27="Minor",2,IF(J27="Insignificant",1,"")))))</f>
      </c>
      <c r="L27" s="112">
        <f>IF(K27="","",K27+I27)</f>
      </c>
      <c r="M27" s="113">
        <f>IF(L27="","",IF(L27&lt;5,"Low",IF(AND(L27&gt;4,L27&lt;7),"Moderate",IF(L27=7,"Significant",IF(L27&gt;7,"High",)))))</f>
      </c>
      <c r="N27" s="61"/>
      <c r="O27" s="62"/>
      <c r="P27" s="63">
        <f t="shared" si="0"/>
      </c>
      <c r="Q27" s="62"/>
      <c r="R27" s="63">
        <f t="shared" si="1"/>
      </c>
      <c r="S27" s="63">
        <f t="shared" si="2"/>
      </c>
      <c r="T27" s="64">
        <f t="shared" si="3"/>
      </c>
      <c r="U27" s="65">
        <f>IF(L27="","",L27-S27)</f>
      </c>
      <c r="V27" s="70"/>
      <c r="W27" s="35"/>
      <c r="X27" s="35"/>
      <c r="Y27" s="35"/>
      <c r="Z27" s="35"/>
      <c r="AA27" s="36"/>
      <c r="AB27" s="36"/>
      <c r="AC27" s="36"/>
      <c r="AD27" s="36"/>
      <c r="AE27" s="36"/>
      <c r="AF27" s="36"/>
    </row>
    <row r="28" spans="1:32" s="37" customFormat="1" ht="49.5" customHeight="1">
      <c r="A28" s="17"/>
      <c r="B28" s="96"/>
      <c r="C28" s="96"/>
      <c r="D28" s="103"/>
      <c r="E28" s="96"/>
      <c r="F28" s="96"/>
      <c r="G28" s="96"/>
      <c r="H28" s="96"/>
      <c r="I28" s="100"/>
      <c r="J28" s="96"/>
      <c r="K28" s="100"/>
      <c r="L28" s="100"/>
      <c r="M28" s="107"/>
      <c r="N28" s="34"/>
      <c r="O28" s="19"/>
      <c r="P28" s="20">
        <f t="shared" si="0"/>
      </c>
      <c r="Q28" s="19"/>
      <c r="R28" s="20">
        <f t="shared" si="1"/>
      </c>
      <c r="S28" s="20">
        <f t="shared" si="2"/>
      </c>
      <c r="T28" s="41">
        <f t="shared" si="3"/>
      </c>
      <c r="U28" s="44">
        <f>IF(L27="","",L27-S28)</f>
      </c>
      <c r="V28" s="5"/>
      <c r="W28" s="35"/>
      <c r="X28" s="35"/>
      <c r="Y28" s="35"/>
      <c r="Z28" s="35"/>
      <c r="AA28" s="36"/>
      <c r="AB28" s="36"/>
      <c r="AC28" s="36"/>
      <c r="AD28" s="36"/>
      <c r="AE28" s="36"/>
      <c r="AF28" s="36"/>
    </row>
    <row r="29" spans="1:32" s="13" customFormat="1" ht="49.5" customHeight="1" thickBot="1">
      <c r="A29" s="6"/>
      <c r="B29" s="97"/>
      <c r="C29" s="98"/>
      <c r="D29" s="104"/>
      <c r="E29" s="98"/>
      <c r="F29" s="98"/>
      <c r="G29" s="98"/>
      <c r="H29" s="98"/>
      <c r="I29" s="101"/>
      <c r="J29" s="98"/>
      <c r="K29" s="101"/>
      <c r="L29" s="101"/>
      <c r="M29" s="108"/>
      <c r="N29" s="67"/>
      <c r="O29" s="56"/>
      <c r="P29" s="57">
        <f t="shared" si="0"/>
      </c>
      <c r="Q29" s="56"/>
      <c r="R29" s="57">
        <f t="shared" si="1"/>
      </c>
      <c r="S29" s="57">
        <f t="shared" si="2"/>
      </c>
      <c r="T29" s="58">
        <f t="shared" si="3"/>
      </c>
      <c r="U29" s="58">
        <f>IF(L27="","",L27-S29)</f>
      </c>
      <c r="V29" s="59"/>
      <c r="W29" s="11"/>
      <c r="X29" s="11"/>
      <c r="Y29" s="11"/>
      <c r="Z29" s="11"/>
      <c r="AA29" s="12"/>
      <c r="AB29" s="12"/>
      <c r="AC29" s="12"/>
      <c r="AD29" s="12"/>
      <c r="AE29" s="12"/>
      <c r="AF29" s="12"/>
    </row>
    <row r="30" spans="1:32" s="13" customFormat="1" ht="49.5" customHeight="1">
      <c r="A30" s="6"/>
      <c r="B30" s="95"/>
      <c r="C30" s="111"/>
      <c r="D30" s="102"/>
      <c r="E30" s="105"/>
      <c r="F30" s="111"/>
      <c r="G30" s="111"/>
      <c r="H30" s="111"/>
      <c r="I30" s="112">
        <f>IF(H30="Almost Certain",5,IF(H30="likely",4,IF(H30="Possible",3,IF(H30="Unlikely",2,IF(H30="rare",1,"")))))</f>
      </c>
      <c r="J30" s="111"/>
      <c r="K30" s="112">
        <f>IF(J30="Catastrophic",5,IF(J30="Major",4,IF(J30="Moderate",3,IF(J30="Minor",2,IF(J30="Insignificant",1,"")))))</f>
      </c>
      <c r="L30" s="112">
        <f>IF(K30="","",K30+I30)</f>
      </c>
      <c r="M30" s="113">
        <f>IF(L30="","",IF(L30&lt;5,"Low",IF(AND(L30&gt;4,L30&lt;7),"Moderate",IF(L30=7,"Significant",IF(L30&gt;7,"High",)))))</f>
      </c>
      <c r="N30" s="68"/>
      <c r="O30" s="62"/>
      <c r="P30" s="69">
        <f t="shared" si="0"/>
      </c>
      <c r="Q30" s="62"/>
      <c r="R30" s="63">
        <f t="shared" si="1"/>
      </c>
      <c r="S30" s="63">
        <f t="shared" si="2"/>
      </c>
      <c r="T30" s="64">
        <f t="shared" si="3"/>
      </c>
      <c r="U30" s="65">
        <f>IF(L30="","",L30-S30)</f>
      </c>
      <c r="V30" s="70"/>
      <c r="W30" s="11"/>
      <c r="X30" s="11"/>
      <c r="Y30" s="11"/>
      <c r="Z30" s="11"/>
      <c r="AA30" s="12"/>
      <c r="AB30" s="12"/>
      <c r="AC30" s="12"/>
      <c r="AD30" s="12"/>
      <c r="AE30" s="12"/>
      <c r="AF30" s="12"/>
    </row>
    <row r="31" spans="1:32" s="13" customFormat="1" ht="49.5" customHeight="1">
      <c r="A31" s="6"/>
      <c r="B31" s="96"/>
      <c r="C31" s="96"/>
      <c r="D31" s="103"/>
      <c r="E31" s="96"/>
      <c r="F31" s="96"/>
      <c r="G31" s="96"/>
      <c r="H31" s="96"/>
      <c r="I31" s="100"/>
      <c r="J31" s="96"/>
      <c r="K31" s="100"/>
      <c r="L31" s="100"/>
      <c r="M31" s="107"/>
      <c r="N31" s="25"/>
      <c r="O31" s="19"/>
      <c r="P31" s="4">
        <f t="shared" si="0"/>
      </c>
      <c r="Q31" s="19"/>
      <c r="R31" s="20">
        <f t="shared" si="1"/>
      </c>
      <c r="S31" s="20">
        <f t="shared" si="2"/>
      </c>
      <c r="T31" s="41">
        <f t="shared" si="3"/>
      </c>
      <c r="U31" s="44">
        <f>IF(L30="","",L30-S31)</f>
      </c>
      <c r="V31" s="5"/>
      <c r="W31" s="11"/>
      <c r="X31" s="11"/>
      <c r="Y31" s="11"/>
      <c r="Z31" s="11"/>
      <c r="AA31" s="12"/>
      <c r="AB31" s="12"/>
      <c r="AC31" s="12"/>
      <c r="AD31" s="12"/>
      <c r="AE31" s="12"/>
      <c r="AF31" s="12"/>
    </row>
    <row r="32" spans="1:32" s="13" customFormat="1" ht="49.5" customHeight="1" thickBot="1">
      <c r="A32" s="6"/>
      <c r="B32" s="97"/>
      <c r="C32" s="98"/>
      <c r="D32" s="104"/>
      <c r="E32" s="98"/>
      <c r="F32" s="98"/>
      <c r="G32" s="98"/>
      <c r="H32" s="98"/>
      <c r="I32" s="101"/>
      <c r="J32" s="98"/>
      <c r="K32" s="101"/>
      <c r="L32" s="101"/>
      <c r="M32" s="108"/>
      <c r="N32" s="67"/>
      <c r="O32" s="56"/>
      <c r="P32" s="57">
        <f t="shared" si="0"/>
      </c>
      <c r="Q32" s="56"/>
      <c r="R32" s="57">
        <f t="shared" si="1"/>
      </c>
      <c r="S32" s="57">
        <f t="shared" si="2"/>
      </c>
      <c r="T32" s="58">
        <f t="shared" si="3"/>
      </c>
      <c r="U32" s="58">
        <f>IF(L30="","",L30-S32)</f>
      </c>
      <c r="V32" s="59"/>
      <c r="W32" s="11"/>
      <c r="X32" s="11"/>
      <c r="Y32" s="11"/>
      <c r="Z32" s="11"/>
      <c r="AA32" s="12"/>
      <c r="AB32" s="12"/>
      <c r="AC32" s="12"/>
      <c r="AD32" s="12"/>
      <c r="AE32" s="12"/>
      <c r="AF32" s="12"/>
    </row>
    <row r="33" spans="1:32" s="37" customFormat="1" ht="49.5" customHeight="1">
      <c r="A33" s="18" t="s">
        <v>14</v>
      </c>
      <c r="B33" s="95"/>
      <c r="C33" s="111"/>
      <c r="D33" s="102"/>
      <c r="E33" s="105"/>
      <c r="F33" s="111"/>
      <c r="G33" s="111"/>
      <c r="H33" s="111"/>
      <c r="I33" s="112">
        <f>IF(H33="Almost Certain",5,IF(H33="likely",4,IF(H33="Possible",3,IF(H33="Unlikely",2,IF(H33="rare",1,"")))))</f>
      </c>
      <c r="J33" s="111"/>
      <c r="K33" s="112">
        <f>IF(J33="Catastrophic",5,IF(J33="Major",4,IF(J33="Moderate",3,IF(J33="Minor",2,IF(J33="Insignificant",1,"")))))</f>
      </c>
      <c r="L33" s="112">
        <f>IF(K33="","",K33+I33)</f>
      </c>
      <c r="M33" s="113">
        <f>IF(L33="","",IF(L33&lt;5,"Low",IF(AND(L33&gt;4,L33&lt;7),"Moderate",IF(L33=7,"Significant",IF(L33&gt;7,"High",)))))</f>
      </c>
      <c r="N33" s="61"/>
      <c r="O33" s="62"/>
      <c r="P33" s="63">
        <f t="shared" si="0"/>
      </c>
      <c r="Q33" s="62"/>
      <c r="R33" s="63">
        <f t="shared" si="1"/>
      </c>
      <c r="S33" s="63">
        <f t="shared" si="2"/>
      </c>
      <c r="T33" s="64">
        <f t="shared" si="3"/>
      </c>
      <c r="U33" s="65">
        <f>IF(L33="","",L33-S33)</f>
      </c>
      <c r="V33" s="70"/>
      <c r="W33" s="35"/>
      <c r="X33" s="35"/>
      <c r="Y33" s="35"/>
      <c r="Z33" s="35"/>
      <c r="AA33" s="36"/>
      <c r="AB33" s="36"/>
      <c r="AC33" s="36"/>
      <c r="AD33" s="36"/>
      <c r="AE33" s="36"/>
      <c r="AF33" s="36"/>
    </row>
    <row r="34" spans="1:32" s="37" customFormat="1" ht="49.5" customHeight="1">
      <c r="A34" s="22"/>
      <c r="B34" s="96"/>
      <c r="C34" s="96"/>
      <c r="D34" s="103"/>
      <c r="E34" s="96"/>
      <c r="F34" s="96"/>
      <c r="G34" s="96"/>
      <c r="H34" s="96"/>
      <c r="I34" s="100"/>
      <c r="J34" s="96"/>
      <c r="K34" s="100"/>
      <c r="L34" s="100"/>
      <c r="M34" s="107"/>
      <c r="N34" s="34"/>
      <c r="O34" s="19"/>
      <c r="P34" s="20">
        <f t="shared" si="0"/>
      </c>
      <c r="Q34" s="19"/>
      <c r="R34" s="20">
        <f t="shared" si="1"/>
      </c>
      <c r="S34" s="20">
        <f t="shared" si="2"/>
      </c>
      <c r="T34" s="41">
        <f t="shared" si="3"/>
      </c>
      <c r="U34" s="44">
        <f>IF(L33="","",L33-S34)</f>
      </c>
      <c r="V34" s="5"/>
      <c r="W34" s="35"/>
      <c r="X34" s="35"/>
      <c r="Y34" s="35"/>
      <c r="Z34" s="35"/>
      <c r="AA34" s="36"/>
      <c r="AB34" s="36"/>
      <c r="AC34" s="36"/>
      <c r="AD34" s="36"/>
      <c r="AE34" s="36"/>
      <c r="AF34" s="36"/>
    </row>
    <row r="35" spans="1:32" s="37" customFormat="1" ht="49.5" customHeight="1" thickBot="1">
      <c r="A35" s="17"/>
      <c r="B35" s="97"/>
      <c r="C35" s="98"/>
      <c r="D35" s="104"/>
      <c r="E35" s="98"/>
      <c r="F35" s="98"/>
      <c r="G35" s="98"/>
      <c r="H35" s="98"/>
      <c r="I35" s="101"/>
      <c r="J35" s="98"/>
      <c r="K35" s="101"/>
      <c r="L35" s="101"/>
      <c r="M35" s="108"/>
      <c r="N35" s="55"/>
      <c r="O35" s="56"/>
      <c r="P35" s="57">
        <f t="shared" si="0"/>
      </c>
      <c r="Q35" s="56"/>
      <c r="R35" s="57">
        <f t="shared" si="1"/>
      </c>
      <c r="S35" s="57">
        <f t="shared" si="2"/>
      </c>
      <c r="T35" s="58">
        <f t="shared" si="3"/>
      </c>
      <c r="U35" s="58">
        <f>IF(L33="","",L33-S35)</f>
      </c>
      <c r="V35" s="59"/>
      <c r="W35" s="35"/>
      <c r="X35" s="35"/>
      <c r="Y35" s="35"/>
      <c r="Z35" s="35"/>
      <c r="AA35" s="36"/>
      <c r="AB35" s="36"/>
      <c r="AC35" s="36"/>
      <c r="AD35" s="36"/>
      <c r="AE35" s="36"/>
      <c r="AF35" s="36"/>
    </row>
    <row r="36" spans="1:32" s="13" customFormat="1" ht="49.5" customHeight="1">
      <c r="A36" s="6"/>
      <c r="B36" s="95"/>
      <c r="C36" s="111"/>
      <c r="D36" s="102"/>
      <c r="E36" s="105"/>
      <c r="F36" s="111"/>
      <c r="G36" s="111"/>
      <c r="H36" s="111"/>
      <c r="I36" s="112">
        <f>IF(H36="Almost Certain",5,IF(H36="likely",4,IF(H36="Possible",3,IF(H36="Unlikely",2,IF(H36="rare",1,"")))))</f>
      </c>
      <c r="J36" s="111"/>
      <c r="K36" s="112">
        <f>IF(J36="Catastrophic",5,IF(J36="Major",4,IF(J36="Moderate",3,IF(J36="Minor",2,IF(J36="Insignificant",1,"")))))</f>
      </c>
      <c r="L36" s="112">
        <f>IF(K36="","",K36+I36)</f>
      </c>
      <c r="M36" s="113">
        <f>IF(L36="","",IF(L36&lt;5,"Low",IF(AND(L36&gt;4,L36&lt;7),"Moderate",IF(L36=7,"Significant",IF(L36&gt;7,"High",)))))</f>
      </c>
      <c r="N36" s="68"/>
      <c r="O36" s="62"/>
      <c r="P36" s="69">
        <f t="shared" si="0"/>
      </c>
      <c r="Q36" s="62"/>
      <c r="R36" s="63">
        <f t="shared" si="1"/>
      </c>
      <c r="S36" s="63">
        <f t="shared" si="2"/>
      </c>
      <c r="T36" s="64">
        <f t="shared" si="3"/>
      </c>
      <c r="U36" s="65">
        <f>IF(L36="","",L36-S36)</f>
      </c>
      <c r="V36" s="70"/>
      <c r="W36" s="11"/>
      <c r="X36" s="11"/>
      <c r="Y36" s="11"/>
      <c r="Z36" s="11"/>
      <c r="AA36" s="12"/>
      <c r="AB36" s="12"/>
      <c r="AC36" s="12"/>
      <c r="AD36" s="12"/>
      <c r="AE36" s="12"/>
      <c r="AF36" s="12"/>
    </row>
    <row r="37" spans="1:32" s="13" customFormat="1" ht="49.5" customHeight="1">
      <c r="A37" s="6"/>
      <c r="B37" s="96"/>
      <c r="C37" s="96"/>
      <c r="D37" s="103"/>
      <c r="E37" s="96"/>
      <c r="F37" s="96"/>
      <c r="G37" s="96"/>
      <c r="H37" s="96"/>
      <c r="I37" s="100"/>
      <c r="J37" s="96"/>
      <c r="K37" s="100"/>
      <c r="L37" s="100"/>
      <c r="M37" s="107"/>
      <c r="N37" s="25"/>
      <c r="O37" s="19"/>
      <c r="P37" s="4">
        <f t="shared" si="0"/>
      </c>
      <c r="Q37" s="19"/>
      <c r="R37" s="20">
        <f t="shared" si="1"/>
      </c>
      <c r="S37" s="20">
        <f t="shared" si="2"/>
      </c>
      <c r="T37" s="41">
        <f t="shared" si="3"/>
      </c>
      <c r="U37" s="44">
        <f>IF(L36="","",L36-S37)</f>
      </c>
      <c r="V37" s="5"/>
      <c r="W37" s="11"/>
      <c r="X37" s="11"/>
      <c r="Y37" s="11"/>
      <c r="Z37" s="11"/>
      <c r="AA37" s="12"/>
      <c r="AB37" s="12"/>
      <c r="AC37" s="12"/>
      <c r="AD37" s="12"/>
      <c r="AE37" s="12"/>
      <c r="AF37" s="12"/>
    </row>
    <row r="38" spans="1:32" s="13" customFormat="1" ht="49.5" customHeight="1" thickBot="1">
      <c r="A38" s="6"/>
      <c r="B38" s="97"/>
      <c r="C38" s="98"/>
      <c r="D38" s="104"/>
      <c r="E38" s="98"/>
      <c r="F38" s="98"/>
      <c r="G38" s="98"/>
      <c r="H38" s="98"/>
      <c r="I38" s="101"/>
      <c r="J38" s="98"/>
      <c r="K38" s="101"/>
      <c r="L38" s="101"/>
      <c r="M38" s="108"/>
      <c r="N38" s="67"/>
      <c r="O38" s="56"/>
      <c r="P38" s="57">
        <f t="shared" si="0"/>
      </c>
      <c r="Q38" s="56"/>
      <c r="R38" s="57">
        <f t="shared" si="1"/>
      </c>
      <c r="S38" s="57">
        <f t="shared" si="2"/>
      </c>
      <c r="T38" s="58">
        <f t="shared" si="3"/>
      </c>
      <c r="U38" s="58">
        <f>IF(L36="","",L36-S38)</f>
      </c>
      <c r="V38" s="59"/>
      <c r="W38" s="11"/>
      <c r="X38" s="11"/>
      <c r="Y38" s="11"/>
      <c r="Z38" s="11"/>
      <c r="AA38" s="12"/>
      <c r="AB38" s="12"/>
      <c r="AC38" s="12"/>
      <c r="AD38" s="12"/>
      <c r="AE38" s="12"/>
      <c r="AF38" s="12"/>
    </row>
    <row r="39" spans="1:32" s="13" customFormat="1" ht="49.5" customHeight="1">
      <c r="A39" s="6"/>
      <c r="B39" s="95"/>
      <c r="C39" s="111"/>
      <c r="D39" s="102"/>
      <c r="E39" s="105"/>
      <c r="F39" s="111"/>
      <c r="G39" s="111"/>
      <c r="H39" s="111"/>
      <c r="I39" s="112">
        <f>IF(H39="Almost Certain",5,IF(H39="likely",4,IF(H39="Possible",3,IF(H39="Unlikely",2,IF(H39="rare",1,"")))))</f>
      </c>
      <c r="J39" s="111"/>
      <c r="K39" s="112">
        <f>IF(J39="Catastrophic",5,IF(J39="Major",4,IF(J39="Moderate",3,IF(J39="Minor",2,IF(J39="Insignificant",1,"")))))</f>
      </c>
      <c r="L39" s="112">
        <f>IF(K39="","",K39+I39)</f>
      </c>
      <c r="M39" s="113">
        <f>IF(L39="","",IF(L39&lt;5,"Low",IF(AND(L39&gt;4,L39&lt;7),"Moderate",IF(L39=7,"Significant",IF(L39&gt;7,"High",)))))</f>
      </c>
      <c r="N39" s="68"/>
      <c r="O39" s="62"/>
      <c r="P39" s="69">
        <f t="shared" si="0"/>
      </c>
      <c r="Q39" s="62"/>
      <c r="R39" s="63">
        <f t="shared" si="1"/>
      </c>
      <c r="S39" s="63">
        <f t="shared" si="2"/>
      </c>
      <c r="T39" s="64">
        <f t="shared" si="3"/>
      </c>
      <c r="U39" s="65">
        <f>IF(L39="","",L39-S39)</f>
      </c>
      <c r="V39" s="70"/>
      <c r="W39" s="11"/>
      <c r="X39" s="11"/>
      <c r="Y39" s="11"/>
      <c r="Z39" s="11"/>
      <c r="AA39" s="12"/>
      <c r="AB39" s="12"/>
      <c r="AC39" s="12"/>
      <c r="AD39" s="12"/>
      <c r="AE39" s="12"/>
      <c r="AF39" s="12"/>
    </row>
    <row r="40" spans="1:32" s="37" customFormat="1" ht="49.5" customHeight="1">
      <c r="A40" s="18" t="s">
        <v>15</v>
      </c>
      <c r="B40" s="96"/>
      <c r="C40" s="96"/>
      <c r="D40" s="103"/>
      <c r="E40" s="96"/>
      <c r="F40" s="96"/>
      <c r="G40" s="96"/>
      <c r="H40" s="96"/>
      <c r="I40" s="100"/>
      <c r="J40" s="96"/>
      <c r="K40" s="100"/>
      <c r="L40" s="100"/>
      <c r="M40" s="107"/>
      <c r="N40" s="34"/>
      <c r="O40" s="19"/>
      <c r="P40" s="20">
        <f t="shared" si="0"/>
      </c>
      <c r="Q40" s="19"/>
      <c r="R40" s="20">
        <f t="shared" si="1"/>
      </c>
      <c r="S40" s="20">
        <f t="shared" si="2"/>
      </c>
      <c r="T40" s="41">
        <f t="shared" si="3"/>
      </c>
      <c r="U40" s="44">
        <f>IF(L39="","",L39-S40)</f>
      </c>
      <c r="V40" s="5"/>
      <c r="W40" s="35"/>
      <c r="X40" s="35"/>
      <c r="Y40" s="35"/>
      <c r="Z40" s="35"/>
      <c r="AA40" s="36"/>
      <c r="AB40" s="36"/>
      <c r="AC40" s="36"/>
      <c r="AD40" s="36"/>
      <c r="AE40" s="36"/>
      <c r="AF40" s="36"/>
    </row>
    <row r="41" spans="1:32" s="37" customFormat="1" ht="49.5" customHeight="1" thickBot="1">
      <c r="A41" s="22"/>
      <c r="B41" s="97"/>
      <c r="C41" s="98"/>
      <c r="D41" s="104"/>
      <c r="E41" s="98"/>
      <c r="F41" s="98"/>
      <c r="G41" s="98"/>
      <c r="H41" s="98"/>
      <c r="I41" s="101"/>
      <c r="J41" s="98"/>
      <c r="K41" s="101"/>
      <c r="L41" s="101"/>
      <c r="M41" s="108"/>
      <c r="N41" s="55"/>
      <c r="O41" s="56"/>
      <c r="P41" s="57">
        <f t="shared" si="0"/>
      </c>
      <c r="Q41" s="56"/>
      <c r="R41" s="57">
        <f t="shared" si="1"/>
      </c>
      <c r="S41" s="57">
        <f t="shared" si="2"/>
      </c>
      <c r="T41" s="58">
        <f t="shared" si="3"/>
      </c>
      <c r="U41" s="58">
        <f>IF(L39="","",L39-S41)</f>
      </c>
      <c r="V41" s="59"/>
      <c r="W41" s="35"/>
      <c r="X41" s="35"/>
      <c r="Y41" s="35"/>
      <c r="Z41" s="35"/>
      <c r="AA41" s="36"/>
      <c r="AB41" s="36"/>
      <c r="AC41" s="36"/>
      <c r="AD41" s="36"/>
      <c r="AE41" s="36"/>
      <c r="AF41" s="36"/>
    </row>
    <row r="42" spans="1:32" s="37" customFormat="1" ht="49.5" customHeight="1">
      <c r="A42" s="17"/>
      <c r="B42" s="95"/>
      <c r="C42" s="111"/>
      <c r="D42" s="102"/>
      <c r="E42" s="105"/>
      <c r="F42" s="111"/>
      <c r="G42" s="111"/>
      <c r="H42" s="111"/>
      <c r="I42" s="112">
        <f>IF(H42="Almost Certain",5,IF(H42="likely",4,IF(H42="Possible",3,IF(H42="Unlikely",2,IF(H42="rare",1,"")))))</f>
      </c>
      <c r="J42" s="111"/>
      <c r="K42" s="112">
        <f>IF(J42="Catastrophic",5,IF(J42="Major",4,IF(J42="Moderate",3,IF(J42="Minor",2,IF(J42="Insignificant",1,"")))))</f>
      </c>
      <c r="L42" s="112">
        <f>IF(K42="","",K42+I42)</f>
      </c>
      <c r="M42" s="113">
        <f>IF(L42="","",IF(L42&lt;5,"Low",IF(AND(L42&gt;4,L42&lt;7),"Moderate",IF(L42=7,"Significant",IF(L42&gt;7,"High",)))))</f>
      </c>
      <c r="N42" s="61"/>
      <c r="O42" s="62"/>
      <c r="P42" s="63">
        <f t="shared" si="0"/>
      </c>
      <c r="Q42" s="62"/>
      <c r="R42" s="63">
        <f t="shared" si="1"/>
      </c>
      <c r="S42" s="63">
        <f t="shared" si="2"/>
      </c>
      <c r="T42" s="64">
        <f t="shared" si="3"/>
      </c>
      <c r="U42" s="65">
        <f>IF(L42="","",L42-S42)</f>
      </c>
      <c r="V42" s="70"/>
      <c r="W42" s="35"/>
      <c r="X42" s="35"/>
      <c r="Y42" s="35"/>
      <c r="Z42" s="35"/>
      <c r="AA42" s="36"/>
      <c r="AB42" s="36"/>
      <c r="AC42" s="36"/>
      <c r="AD42" s="36"/>
      <c r="AE42" s="36"/>
      <c r="AF42" s="36"/>
    </row>
    <row r="43" spans="1:32" s="13" customFormat="1" ht="49.5" customHeight="1">
      <c r="A43" s="6"/>
      <c r="B43" s="96"/>
      <c r="C43" s="96"/>
      <c r="D43" s="103"/>
      <c r="E43" s="96"/>
      <c r="F43" s="96"/>
      <c r="G43" s="96"/>
      <c r="H43" s="96"/>
      <c r="I43" s="100"/>
      <c r="J43" s="96"/>
      <c r="K43" s="100"/>
      <c r="L43" s="100"/>
      <c r="M43" s="107"/>
      <c r="N43" s="25"/>
      <c r="O43" s="19"/>
      <c r="P43" s="4">
        <f t="shared" si="0"/>
      </c>
      <c r="Q43" s="19"/>
      <c r="R43" s="20">
        <f t="shared" si="1"/>
      </c>
      <c r="S43" s="20">
        <f t="shared" si="2"/>
      </c>
      <c r="T43" s="41">
        <f t="shared" si="3"/>
      </c>
      <c r="U43" s="44">
        <f>IF(L42="","",L42-S43)</f>
      </c>
      <c r="V43" s="5"/>
      <c r="W43" s="11"/>
      <c r="X43" s="11"/>
      <c r="Y43" s="11"/>
      <c r="Z43" s="11"/>
      <c r="AA43" s="12"/>
      <c r="AB43" s="12"/>
      <c r="AC43" s="12"/>
      <c r="AD43" s="12"/>
      <c r="AE43" s="12"/>
      <c r="AF43" s="12"/>
    </row>
    <row r="44" spans="1:32" s="37" customFormat="1" ht="49.5" customHeight="1" thickBot="1">
      <c r="A44" s="18" t="s">
        <v>13</v>
      </c>
      <c r="B44" s="97"/>
      <c r="C44" s="98"/>
      <c r="D44" s="104"/>
      <c r="E44" s="98"/>
      <c r="F44" s="98"/>
      <c r="G44" s="98"/>
      <c r="H44" s="98"/>
      <c r="I44" s="101"/>
      <c r="J44" s="98"/>
      <c r="K44" s="101"/>
      <c r="L44" s="101"/>
      <c r="M44" s="108"/>
      <c r="N44" s="55"/>
      <c r="O44" s="56"/>
      <c r="P44" s="57">
        <f t="shared" si="0"/>
      </c>
      <c r="Q44" s="56"/>
      <c r="R44" s="57">
        <f t="shared" si="1"/>
      </c>
      <c r="S44" s="57">
        <f t="shared" si="2"/>
      </c>
      <c r="T44" s="58">
        <f t="shared" si="3"/>
      </c>
      <c r="U44" s="58">
        <f>IF(L42="","",L42-S44)</f>
      </c>
      <c r="V44" s="59"/>
      <c r="W44" s="35"/>
      <c r="X44" s="35"/>
      <c r="Y44" s="35"/>
      <c r="Z44" s="35"/>
      <c r="AA44" s="36"/>
      <c r="AB44" s="36"/>
      <c r="AC44" s="36"/>
      <c r="AD44" s="36"/>
      <c r="AE44" s="36"/>
      <c r="AF44" s="36"/>
    </row>
    <row r="45" spans="1:32" s="37" customFormat="1" ht="49.5" customHeight="1">
      <c r="A45" s="22"/>
      <c r="B45" s="95"/>
      <c r="C45" s="111"/>
      <c r="D45" s="102"/>
      <c r="E45" s="105"/>
      <c r="F45" s="111"/>
      <c r="G45" s="111"/>
      <c r="H45" s="111"/>
      <c r="I45" s="112">
        <f>IF(H45="Almost Certain",5,IF(H45="likely",4,IF(H45="Possible",3,IF(H45="Unlikely",2,IF(H45="rare",1,"")))))</f>
      </c>
      <c r="J45" s="111"/>
      <c r="K45" s="112">
        <f>IF(J45="Catastrophic",5,IF(J45="Major",4,IF(J45="Moderate",3,IF(J45="Minor",2,IF(J45="Insignificant",1,"")))))</f>
      </c>
      <c r="L45" s="112">
        <f>IF(K45="","",K45+I45)</f>
      </c>
      <c r="M45" s="113">
        <f>IF(L45="","",IF(L45&lt;5,"Low",IF(AND(L45&gt;4,L45&lt;7),"Moderate",IF(L45=7,"Significant",IF(L45&gt;7,"High",)))))</f>
      </c>
      <c r="N45" s="61"/>
      <c r="O45" s="62"/>
      <c r="P45" s="63">
        <f t="shared" si="0"/>
      </c>
      <c r="Q45" s="62"/>
      <c r="R45" s="63">
        <f t="shared" si="1"/>
      </c>
      <c r="S45" s="63">
        <f t="shared" si="2"/>
      </c>
      <c r="T45" s="64">
        <f t="shared" si="3"/>
      </c>
      <c r="U45" s="65">
        <f>IF(L45="","",L45-S45)</f>
      </c>
      <c r="V45" s="70"/>
      <c r="W45" s="35"/>
      <c r="X45" s="35"/>
      <c r="Y45" s="35"/>
      <c r="Z45" s="35"/>
      <c r="AA45" s="36"/>
      <c r="AB45" s="36"/>
      <c r="AC45" s="36"/>
      <c r="AD45" s="36"/>
      <c r="AE45" s="36"/>
      <c r="AF45" s="36"/>
    </row>
    <row r="46" spans="1:32" s="37" customFormat="1" ht="49.5" customHeight="1">
      <c r="A46" s="17"/>
      <c r="B46" s="96"/>
      <c r="C46" s="96"/>
      <c r="D46" s="103"/>
      <c r="E46" s="96"/>
      <c r="F46" s="96"/>
      <c r="G46" s="96"/>
      <c r="H46" s="96"/>
      <c r="I46" s="100"/>
      <c r="J46" s="96"/>
      <c r="K46" s="100"/>
      <c r="L46" s="100"/>
      <c r="M46" s="107"/>
      <c r="N46" s="34"/>
      <c r="O46" s="19"/>
      <c r="P46" s="20">
        <f t="shared" si="0"/>
      </c>
      <c r="Q46" s="19"/>
      <c r="R46" s="20">
        <f t="shared" si="1"/>
      </c>
      <c r="S46" s="20">
        <f t="shared" si="2"/>
      </c>
      <c r="T46" s="41">
        <f t="shared" si="3"/>
      </c>
      <c r="U46" s="44">
        <f>IF(L45="","",L45-S46)</f>
      </c>
      <c r="V46" s="5"/>
      <c r="W46" s="35"/>
      <c r="X46" s="35"/>
      <c r="Y46" s="35"/>
      <c r="Z46" s="35"/>
      <c r="AA46" s="36"/>
      <c r="AB46" s="36"/>
      <c r="AC46" s="36"/>
      <c r="AD46" s="36"/>
      <c r="AE46" s="36"/>
      <c r="AF46" s="36"/>
    </row>
    <row r="47" spans="1:32" s="37" customFormat="1" ht="49.5" customHeight="1" thickBot="1">
      <c r="A47" s="18" t="s">
        <v>10</v>
      </c>
      <c r="B47" s="97"/>
      <c r="C47" s="98"/>
      <c r="D47" s="104"/>
      <c r="E47" s="98"/>
      <c r="F47" s="98"/>
      <c r="G47" s="98"/>
      <c r="H47" s="98"/>
      <c r="I47" s="101"/>
      <c r="J47" s="98"/>
      <c r="K47" s="101"/>
      <c r="L47" s="101"/>
      <c r="M47" s="108"/>
      <c r="N47" s="55"/>
      <c r="O47" s="56"/>
      <c r="P47" s="57">
        <f t="shared" si="0"/>
      </c>
      <c r="Q47" s="56"/>
      <c r="R47" s="57">
        <f t="shared" si="1"/>
      </c>
      <c r="S47" s="57">
        <f t="shared" si="2"/>
      </c>
      <c r="T47" s="58">
        <f t="shared" si="3"/>
      </c>
      <c r="U47" s="58">
        <f>IF(L45="","",L45-S47)</f>
      </c>
      <c r="V47" s="59"/>
      <c r="W47" s="35"/>
      <c r="X47" s="35"/>
      <c r="Y47" s="35"/>
      <c r="Z47" s="35"/>
      <c r="AA47" s="36"/>
      <c r="AB47" s="36"/>
      <c r="AC47" s="36"/>
      <c r="AD47" s="36"/>
      <c r="AE47" s="36"/>
      <c r="AF47" s="36"/>
    </row>
    <row r="48" spans="1:32" s="37" customFormat="1" ht="49.5" customHeight="1">
      <c r="A48" s="22"/>
      <c r="B48" s="95"/>
      <c r="C48" s="111"/>
      <c r="D48" s="102"/>
      <c r="E48" s="105"/>
      <c r="F48" s="111"/>
      <c r="G48" s="111"/>
      <c r="H48" s="111"/>
      <c r="I48" s="112">
        <f>IF(H48="Almost Certain",5,IF(H48="likely",4,IF(H48="Possible",3,IF(H48="Unlikely",2,IF(H48="rare",1,"")))))</f>
      </c>
      <c r="J48" s="111"/>
      <c r="K48" s="112">
        <f>IF(J48="Catastrophic",5,IF(J48="Major",4,IF(J48="Moderate",3,IF(J48="Minor",2,IF(J48="Insignificant",1,"")))))</f>
      </c>
      <c r="L48" s="112">
        <f>IF(K48="","",K48+I48)</f>
      </c>
      <c r="M48" s="113">
        <f>IF(L48="","",IF(L48&lt;5,"Low",IF(AND(L48&gt;4,L48&lt;7),"Moderate",IF(L48=7,"Significant",IF(L48&gt;7,"High",)))))</f>
      </c>
      <c r="N48" s="61"/>
      <c r="O48" s="62"/>
      <c r="P48" s="63">
        <f t="shared" si="0"/>
      </c>
      <c r="Q48" s="62"/>
      <c r="R48" s="63">
        <f t="shared" si="1"/>
      </c>
      <c r="S48" s="63">
        <f t="shared" si="2"/>
      </c>
      <c r="T48" s="64">
        <f t="shared" si="3"/>
      </c>
      <c r="U48" s="65">
        <f>IF(L48="","",L48-S48)</f>
      </c>
      <c r="V48" s="70"/>
      <c r="W48" s="35"/>
      <c r="X48" s="35"/>
      <c r="Y48" s="35"/>
      <c r="Z48" s="35"/>
      <c r="AA48" s="36"/>
      <c r="AB48" s="36"/>
      <c r="AC48" s="36"/>
      <c r="AD48" s="36"/>
      <c r="AE48" s="36"/>
      <c r="AF48" s="36"/>
    </row>
    <row r="49" spans="1:32" s="37" customFormat="1" ht="49.5" customHeight="1">
      <c r="A49" s="17"/>
      <c r="B49" s="96"/>
      <c r="C49" s="96"/>
      <c r="D49" s="103"/>
      <c r="E49" s="96"/>
      <c r="F49" s="96"/>
      <c r="G49" s="96"/>
      <c r="H49" s="96"/>
      <c r="I49" s="100"/>
      <c r="J49" s="96"/>
      <c r="K49" s="100"/>
      <c r="L49" s="100"/>
      <c r="M49" s="107"/>
      <c r="N49" s="48"/>
      <c r="O49" s="19"/>
      <c r="P49" s="20">
        <f t="shared" si="0"/>
      </c>
      <c r="Q49" s="19"/>
      <c r="R49" s="20">
        <f t="shared" si="1"/>
      </c>
      <c r="S49" s="20">
        <f t="shared" si="2"/>
      </c>
      <c r="T49" s="41">
        <f t="shared" si="3"/>
      </c>
      <c r="U49" s="44">
        <f>IF(L48="","",L48-S49)</f>
      </c>
      <c r="V49" s="5"/>
      <c r="W49" s="35"/>
      <c r="X49" s="35"/>
      <c r="Y49" s="35"/>
      <c r="Z49" s="35"/>
      <c r="AA49" s="36"/>
      <c r="AB49" s="36"/>
      <c r="AC49" s="36"/>
      <c r="AD49" s="36"/>
      <c r="AE49" s="36"/>
      <c r="AF49" s="36"/>
    </row>
    <row r="50" spans="1:32" s="37" customFormat="1" ht="49.5" customHeight="1" thickBot="1">
      <c r="A50" s="18" t="s">
        <v>16</v>
      </c>
      <c r="B50" s="97"/>
      <c r="C50" s="98"/>
      <c r="D50" s="104"/>
      <c r="E50" s="98"/>
      <c r="F50" s="98"/>
      <c r="G50" s="98"/>
      <c r="H50" s="98"/>
      <c r="I50" s="101"/>
      <c r="J50" s="98"/>
      <c r="K50" s="101"/>
      <c r="L50" s="101"/>
      <c r="M50" s="108"/>
      <c r="N50" s="55"/>
      <c r="O50" s="56"/>
      <c r="P50" s="57">
        <f t="shared" si="0"/>
      </c>
      <c r="Q50" s="56"/>
      <c r="R50" s="57">
        <f t="shared" si="1"/>
      </c>
      <c r="S50" s="57">
        <f t="shared" si="2"/>
      </c>
      <c r="T50" s="58">
        <f t="shared" si="3"/>
      </c>
      <c r="U50" s="58">
        <f>IF(L48="","",L48-S50)</f>
      </c>
      <c r="V50" s="59"/>
      <c r="W50" s="35"/>
      <c r="X50" s="35"/>
      <c r="Y50" s="35"/>
      <c r="Z50" s="35"/>
      <c r="AA50" s="36"/>
      <c r="AB50" s="36"/>
      <c r="AC50" s="36"/>
      <c r="AD50" s="36"/>
      <c r="AE50" s="36"/>
      <c r="AF50" s="36"/>
    </row>
    <row r="51" spans="1:32" s="37" customFormat="1" ht="49.5" customHeight="1">
      <c r="A51" s="22"/>
      <c r="B51" s="95"/>
      <c r="C51" s="111"/>
      <c r="D51" s="102"/>
      <c r="E51" s="105"/>
      <c r="F51" s="111"/>
      <c r="G51" s="111"/>
      <c r="H51" s="111"/>
      <c r="I51" s="112">
        <f>IF(H51="Almost Certain",5,IF(H51="likely",4,IF(H51="Possible",3,IF(H51="Unlikely",2,IF(H51="rare",1,"")))))</f>
      </c>
      <c r="J51" s="111"/>
      <c r="K51" s="112">
        <f>IF(J51="Catastrophic",5,IF(J51="Major",4,IF(J51="Moderate",3,IF(J51="Minor",2,IF(J51="Insignificant",1,"")))))</f>
      </c>
      <c r="L51" s="112">
        <f>IF(K51="","",K51+I51)</f>
      </c>
      <c r="M51" s="113">
        <f>IF(L51="","",IF(L51&lt;5,"Low",IF(AND(L51&gt;4,L51&lt;7),"Moderate",IF(L51=7,"Significant",IF(L51&gt;7,"High",)))))</f>
      </c>
      <c r="N51" s="61"/>
      <c r="O51" s="62"/>
      <c r="P51" s="63">
        <f t="shared" si="0"/>
      </c>
      <c r="Q51" s="62"/>
      <c r="R51" s="63">
        <f t="shared" si="1"/>
      </c>
      <c r="S51" s="63">
        <f t="shared" si="2"/>
      </c>
      <c r="T51" s="64">
        <f t="shared" si="3"/>
      </c>
      <c r="U51" s="65">
        <f>IF(L51="","",L51-S51)</f>
      </c>
      <c r="V51" s="70"/>
      <c r="W51" s="35"/>
      <c r="X51" s="35"/>
      <c r="Y51" s="35"/>
      <c r="Z51" s="35"/>
      <c r="AA51" s="36"/>
      <c r="AB51" s="36"/>
      <c r="AC51" s="36"/>
      <c r="AD51" s="36"/>
      <c r="AE51" s="36"/>
      <c r="AF51" s="36"/>
    </row>
    <row r="52" spans="1:32" s="37" customFormat="1" ht="49.5" customHeight="1">
      <c r="A52" s="17"/>
      <c r="B52" s="96"/>
      <c r="C52" s="96"/>
      <c r="D52" s="103"/>
      <c r="E52" s="96"/>
      <c r="F52" s="96"/>
      <c r="G52" s="96"/>
      <c r="H52" s="96"/>
      <c r="I52" s="100"/>
      <c r="J52" s="96"/>
      <c r="K52" s="100"/>
      <c r="L52" s="100"/>
      <c r="M52" s="107"/>
      <c r="N52" s="48"/>
      <c r="O52" s="19"/>
      <c r="P52" s="20">
        <f t="shared" si="0"/>
      </c>
      <c r="Q52" s="19"/>
      <c r="R52" s="20">
        <f t="shared" si="1"/>
      </c>
      <c r="S52" s="20">
        <f t="shared" si="2"/>
      </c>
      <c r="T52" s="41">
        <f t="shared" si="3"/>
      </c>
      <c r="U52" s="44">
        <f>IF(L51="","",L51-S52)</f>
      </c>
      <c r="V52" s="5"/>
      <c r="W52" s="35"/>
      <c r="X52" s="35"/>
      <c r="Y52" s="35"/>
      <c r="Z52" s="35"/>
      <c r="AA52" s="36"/>
      <c r="AB52" s="36"/>
      <c r="AC52" s="36"/>
      <c r="AD52" s="36"/>
      <c r="AE52" s="36"/>
      <c r="AF52" s="36"/>
    </row>
    <row r="53" spans="1:32" s="13" customFormat="1" ht="49.5" customHeight="1" thickBot="1">
      <c r="A53" s="6"/>
      <c r="B53" s="97"/>
      <c r="C53" s="98"/>
      <c r="D53" s="104"/>
      <c r="E53" s="98"/>
      <c r="F53" s="98"/>
      <c r="G53" s="98"/>
      <c r="H53" s="98"/>
      <c r="I53" s="101"/>
      <c r="J53" s="98"/>
      <c r="K53" s="101"/>
      <c r="L53" s="101"/>
      <c r="M53" s="108"/>
      <c r="N53" s="67"/>
      <c r="O53" s="56"/>
      <c r="P53" s="57">
        <f t="shared" si="0"/>
      </c>
      <c r="Q53" s="56"/>
      <c r="R53" s="57">
        <f t="shared" si="1"/>
      </c>
      <c r="S53" s="57">
        <f t="shared" si="2"/>
      </c>
      <c r="T53" s="58">
        <f t="shared" si="3"/>
      </c>
      <c r="U53" s="58">
        <f>IF(L51="","",L51-S53)</f>
      </c>
      <c r="V53" s="59"/>
      <c r="W53" s="11"/>
      <c r="X53" s="11"/>
      <c r="Y53" s="11"/>
      <c r="Z53" s="11"/>
      <c r="AA53" s="12"/>
      <c r="AB53" s="12"/>
      <c r="AC53" s="12"/>
      <c r="AD53" s="12"/>
      <c r="AE53" s="12"/>
      <c r="AF53" s="12"/>
    </row>
    <row r="54" spans="1:32" s="37" customFormat="1" ht="49.5" customHeight="1">
      <c r="A54" s="18" t="s">
        <v>12</v>
      </c>
      <c r="B54" s="95"/>
      <c r="C54" s="111"/>
      <c r="D54" s="102"/>
      <c r="E54" s="105"/>
      <c r="F54" s="111"/>
      <c r="G54" s="111"/>
      <c r="H54" s="111"/>
      <c r="I54" s="112">
        <f>IF(H54="Almost Certain",5,IF(H54="likely",4,IF(H54="Possible",3,IF(H54="Unlikely",2,IF(H54="rare",1,"")))))</f>
      </c>
      <c r="J54" s="111"/>
      <c r="K54" s="112">
        <f>IF(J54="Catastrophic",5,IF(J54="Major",4,IF(J54="Moderate",3,IF(J54="Minor",2,IF(J54="Insignificant",1,"")))))</f>
      </c>
      <c r="L54" s="112">
        <f>IF(K54="","",K54+I54)</f>
      </c>
      <c r="M54" s="113">
        <f>IF(L54="","",IF(L54&lt;5,"Low",IF(AND(L54&gt;4,L54&lt;7),"Moderate",IF(L54=7,"Significant",IF(L54&gt;7,"High",)))))</f>
      </c>
      <c r="N54" s="61"/>
      <c r="O54" s="62"/>
      <c r="P54" s="63">
        <f t="shared" si="0"/>
      </c>
      <c r="Q54" s="62"/>
      <c r="R54" s="63">
        <f t="shared" si="1"/>
      </c>
      <c r="S54" s="63">
        <f t="shared" si="2"/>
      </c>
      <c r="T54" s="64">
        <f t="shared" si="3"/>
      </c>
      <c r="U54" s="65">
        <f>IF(L54="","",L54-S54)</f>
      </c>
      <c r="V54" s="71"/>
      <c r="W54" s="36"/>
      <c r="X54" s="36"/>
      <c r="Y54" s="36"/>
      <c r="Z54" s="36"/>
      <c r="AA54" s="36"/>
      <c r="AB54" s="36"/>
      <c r="AC54" s="36"/>
      <c r="AD54" s="36"/>
      <c r="AE54" s="36"/>
      <c r="AF54" s="36"/>
    </row>
    <row r="55" spans="1:32" s="37" customFormat="1" ht="49.5" customHeight="1">
      <c r="A55" s="22"/>
      <c r="B55" s="96"/>
      <c r="C55" s="96"/>
      <c r="D55" s="103"/>
      <c r="E55" s="96"/>
      <c r="F55" s="96"/>
      <c r="G55" s="96"/>
      <c r="H55" s="96"/>
      <c r="I55" s="100"/>
      <c r="J55" s="96"/>
      <c r="K55" s="100"/>
      <c r="L55" s="100"/>
      <c r="M55" s="107"/>
      <c r="N55" s="48"/>
      <c r="O55" s="19"/>
      <c r="P55" s="20">
        <f t="shared" si="0"/>
      </c>
      <c r="Q55" s="19"/>
      <c r="R55" s="20">
        <f t="shared" si="1"/>
      </c>
      <c r="S55" s="20">
        <f t="shared" si="2"/>
      </c>
      <c r="T55" s="41">
        <f t="shared" si="3"/>
      </c>
      <c r="U55" s="44">
        <f>IF(L54="","",L54-S55)</f>
      </c>
      <c r="V55" s="7"/>
      <c r="W55" s="36"/>
      <c r="X55" s="36"/>
      <c r="Y55" s="36"/>
      <c r="Z55" s="36"/>
      <c r="AA55" s="36"/>
      <c r="AB55" s="36"/>
      <c r="AC55" s="36"/>
      <c r="AD55" s="36"/>
      <c r="AE55" s="36"/>
      <c r="AF55" s="36"/>
    </row>
    <row r="56" spans="1:32" s="37" customFormat="1" ht="49.5" customHeight="1" thickBot="1">
      <c r="A56" s="17"/>
      <c r="B56" s="97"/>
      <c r="C56" s="98"/>
      <c r="D56" s="104"/>
      <c r="E56" s="98"/>
      <c r="F56" s="98"/>
      <c r="G56" s="98"/>
      <c r="H56" s="98"/>
      <c r="I56" s="101"/>
      <c r="J56" s="98"/>
      <c r="K56" s="101"/>
      <c r="L56" s="101"/>
      <c r="M56" s="108"/>
      <c r="N56" s="67"/>
      <c r="O56" s="56"/>
      <c r="P56" s="57">
        <f t="shared" si="0"/>
      </c>
      <c r="Q56" s="56"/>
      <c r="R56" s="57">
        <f t="shared" si="1"/>
      </c>
      <c r="S56" s="57">
        <f t="shared" si="2"/>
      </c>
      <c r="T56" s="58">
        <f t="shared" si="3"/>
      </c>
      <c r="U56" s="58">
        <f>IF(L54="","",L54-S56)</f>
      </c>
      <c r="V56" s="72"/>
      <c r="W56" s="36"/>
      <c r="X56" s="36"/>
      <c r="Y56" s="36"/>
      <c r="Z56" s="36"/>
      <c r="AA56" s="36"/>
      <c r="AB56" s="36"/>
      <c r="AC56" s="36"/>
      <c r="AD56" s="36"/>
      <c r="AE56" s="36"/>
      <c r="AF56" s="36"/>
    </row>
    <row r="57" spans="1:32" s="13" customFormat="1" ht="49.5" customHeight="1">
      <c r="A57" s="3"/>
      <c r="B57" s="95"/>
      <c r="C57" s="96"/>
      <c r="D57" s="102"/>
      <c r="E57" s="105"/>
      <c r="F57" s="96"/>
      <c r="G57" s="96"/>
      <c r="H57" s="96"/>
      <c r="I57" s="100">
        <f>IF(H57="Almost Certain",5,IF(H57="likely",4,IF(H57="Possible",3,IF(H57="Unlikely",2,IF(H57="rare",1,"")))))</f>
      </c>
      <c r="J57" s="96"/>
      <c r="K57" s="100">
        <f>IF(J57="Catastrophic",5,IF(J57="Major",4,IF(J57="Moderate",3,IF(J57="Minor",2,IF(J57="Insignificant",1,"")))))</f>
      </c>
      <c r="L57" s="100">
        <f>IF(K57="","",K57+I57)</f>
      </c>
      <c r="M57" s="107">
        <f>IF(L57="","",IF(L57&lt;5,"Low",IF(AND(L57&gt;4,L57&lt;7),"Moderate",IF(L57=7,"Significant",IF(L57&gt;7,"High",)))))</f>
      </c>
      <c r="N57" s="61"/>
      <c r="O57" s="62"/>
      <c r="P57" s="63">
        <f t="shared" si="0"/>
      </c>
      <c r="Q57" s="62"/>
      <c r="R57" s="63">
        <f t="shared" si="1"/>
      </c>
      <c r="S57" s="63">
        <f t="shared" si="2"/>
      </c>
      <c r="T57" s="64">
        <f t="shared" si="3"/>
      </c>
      <c r="U57" s="65">
        <f>IF(L57="","",L57-S57)</f>
      </c>
      <c r="V57" s="71"/>
      <c r="W57" s="12"/>
      <c r="X57" s="12"/>
      <c r="Y57" s="12"/>
      <c r="Z57" s="12"/>
      <c r="AA57" s="12"/>
      <c r="AB57" s="12"/>
      <c r="AC57" s="12"/>
      <c r="AD57" s="12"/>
      <c r="AE57" s="12"/>
      <c r="AF57" s="12"/>
    </row>
    <row r="58" spans="1:32" s="13" customFormat="1" ht="49.5" customHeight="1" thickBot="1">
      <c r="A58" s="8"/>
      <c r="B58" s="96"/>
      <c r="C58" s="96"/>
      <c r="D58" s="103"/>
      <c r="E58" s="96"/>
      <c r="F58" s="96"/>
      <c r="G58" s="96"/>
      <c r="H58" s="96"/>
      <c r="I58" s="100"/>
      <c r="J58" s="96"/>
      <c r="K58" s="100"/>
      <c r="L58" s="100"/>
      <c r="M58" s="107"/>
      <c r="N58" s="48"/>
      <c r="O58" s="19"/>
      <c r="P58" s="20">
        <f t="shared" si="0"/>
      </c>
      <c r="Q58" s="19"/>
      <c r="R58" s="20">
        <f t="shared" si="1"/>
      </c>
      <c r="S58" s="20">
        <f t="shared" si="2"/>
      </c>
      <c r="T58" s="41">
        <f t="shared" si="3"/>
      </c>
      <c r="U58" s="44">
        <f>IF(L57="","",L57-S58)</f>
      </c>
      <c r="V58" s="7"/>
      <c r="W58" s="12"/>
      <c r="X58" s="12"/>
      <c r="Y58" s="12"/>
      <c r="Z58" s="12"/>
      <c r="AA58" s="12"/>
      <c r="AB58" s="12"/>
      <c r="AC58" s="12"/>
      <c r="AD58" s="12"/>
      <c r="AE58" s="12"/>
      <c r="AF58" s="12"/>
    </row>
    <row r="59" spans="1:32" s="13" customFormat="1" ht="49.5" customHeight="1" thickBot="1">
      <c r="A59" s="12"/>
      <c r="B59" s="97"/>
      <c r="C59" s="97"/>
      <c r="D59" s="104"/>
      <c r="E59" s="98"/>
      <c r="F59" s="97"/>
      <c r="G59" s="97"/>
      <c r="H59" s="97"/>
      <c r="I59" s="109"/>
      <c r="J59" s="97"/>
      <c r="K59" s="109"/>
      <c r="L59" s="109"/>
      <c r="M59" s="110"/>
      <c r="N59" s="67"/>
      <c r="O59" s="56"/>
      <c r="P59" s="57">
        <f t="shared" si="0"/>
      </c>
      <c r="Q59" s="56"/>
      <c r="R59" s="57">
        <f t="shared" si="1"/>
      </c>
      <c r="S59" s="57">
        <f t="shared" si="2"/>
      </c>
      <c r="T59" s="58">
        <f t="shared" si="3"/>
      </c>
      <c r="U59" s="58">
        <f>IF(L57="","",L57-S59)</f>
      </c>
      <c r="V59" s="72"/>
      <c r="W59" s="11"/>
      <c r="X59" s="11"/>
      <c r="Y59" s="11"/>
      <c r="Z59" s="11"/>
      <c r="AA59" s="12"/>
      <c r="AB59" s="12"/>
      <c r="AC59" s="12"/>
      <c r="AD59" s="12"/>
      <c r="AE59" s="12"/>
      <c r="AF59" s="12"/>
    </row>
    <row r="60" spans="1:32" s="13" customFormat="1" ht="49.5" customHeight="1">
      <c r="A60" s="12"/>
      <c r="B60" s="95"/>
      <c r="C60" s="95"/>
      <c r="D60" s="102"/>
      <c r="E60" s="105"/>
      <c r="F60" s="95"/>
      <c r="G60" s="95"/>
      <c r="H60" s="95"/>
      <c r="I60" s="99">
        <f>IF(H60="Almost Certain",5,IF(H60="likely",4,IF(H60="Possible",3,IF(H60="Unlikely",2,IF(H60="rare",1,"")))))</f>
      </c>
      <c r="J60" s="95"/>
      <c r="K60" s="99">
        <f>IF(J60="Catastrophic",5,IF(J60="Major",4,IF(J60="Moderate",3,IF(J60="Minor",2,IF(J60="Insignificant",1,"")))))</f>
      </c>
      <c r="L60" s="99">
        <f>IF(K60="","",K60+I60)</f>
      </c>
      <c r="M60" s="106">
        <f>IF(L60="","",IF(L60&lt;5,"Low",IF(AND(L60&gt;4,L60&lt;7),"Moderate",IF(L60=7,"Significant",IF(L60&gt;7,"High",)))))</f>
      </c>
      <c r="N60" s="61"/>
      <c r="O60" s="62"/>
      <c r="P60" s="63">
        <f t="shared" si="0"/>
      </c>
      <c r="Q60" s="62"/>
      <c r="R60" s="63">
        <f t="shared" si="1"/>
      </c>
      <c r="S60" s="63">
        <f t="shared" si="2"/>
      </c>
      <c r="T60" s="64">
        <f t="shared" si="3"/>
      </c>
      <c r="U60" s="65">
        <f>IF(L60="","",L60-S60)</f>
      </c>
      <c r="V60" s="71"/>
      <c r="W60" s="11"/>
      <c r="X60" s="11"/>
      <c r="Y60" s="11"/>
      <c r="Z60" s="11"/>
      <c r="AA60" s="12"/>
      <c r="AB60" s="12"/>
      <c r="AC60" s="12"/>
      <c r="AD60" s="12"/>
      <c r="AE60" s="12"/>
      <c r="AF60" s="12"/>
    </row>
    <row r="61" spans="1:32" s="13" customFormat="1" ht="49.5" customHeight="1">
      <c r="A61" s="12"/>
      <c r="B61" s="96"/>
      <c r="C61" s="96"/>
      <c r="D61" s="103"/>
      <c r="E61" s="96"/>
      <c r="F61" s="96"/>
      <c r="G61" s="96"/>
      <c r="H61" s="96"/>
      <c r="I61" s="100"/>
      <c r="J61" s="96"/>
      <c r="K61" s="100"/>
      <c r="L61" s="100"/>
      <c r="M61" s="107"/>
      <c r="N61" s="48"/>
      <c r="O61" s="19"/>
      <c r="P61" s="20">
        <f t="shared" si="0"/>
      </c>
      <c r="Q61" s="19"/>
      <c r="R61" s="20">
        <f t="shared" si="1"/>
      </c>
      <c r="S61" s="20">
        <f t="shared" si="2"/>
      </c>
      <c r="T61" s="41">
        <f t="shared" si="3"/>
      </c>
      <c r="U61" s="44">
        <f>IF(L60="","",L60-S61)</f>
      </c>
      <c r="V61" s="7"/>
      <c r="W61" s="11"/>
      <c r="X61" s="11"/>
      <c r="Y61" s="11"/>
      <c r="Z61" s="11"/>
      <c r="AA61" s="12"/>
      <c r="AB61" s="12"/>
      <c r="AC61" s="12"/>
      <c r="AD61" s="12"/>
      <c r="AE61" s="12"/>
      <c r="AF61" s="12"/>
    </row>
    <row r="62" spans="1:32" s="13" customFormat="1" ht="49.5" customHeight="1" thickBot="1">
      <c r="A62" s="12"/>
      <c r="B62" s="97"/>
      <c r="C62" s="97"/>
      <c r="D62" s="104"/>
      <c r="E62" s="98"/>
      <c r="F62" s="97"/>
      <c r="G62" s="97"/>
      <c r="H62" s="97"/>
      <c r="I62" s="109"/>
      <c r="J62" s="97"/>
      <c r="K62" s="109"/>
      <c r="L62" s="109"/>
      <c r="M62" s="110"/>
      <c r="N62" s="67"/>
      <c r="O62" s="56"/>
      <c r="P62" s="57">
        <f t="shared" si="0"/>
      </c>
      <c r="Q62" s="56"/>
      <c r="R62" s="57">
        <f t="shared" si="1"/>
      </c>
      <c r="S62" s="57">
        <f t="shared" si="2"/>
      </c>
      <c r="T62" s="58">
        <f t="shared" si="3"/>
      </c>
      <c r="U62" s="58">
        <f>IF(L60="","",L60-S62)</f>
      </c>
      <c r="V62" s="72"/>
      <c r="W62" s="11"/>
      <c r="X62" s="11"/>
      <c r="Y62" s="11"/>
      <c r="Z62" s="11"/>
      <c r="AA62" s="12"/>
      <c r="AB62" s="12"/>
      <c r="AC62" s="12"/>
      <c r="AD62" s="12"/>
      <c r="AE62" s="12"/>
      <c r="AF62" s="12"/>
    </row>
    <row r="63" spans="1:32" s="13" customFormat="1" ht="49.5" customHeight="1">
      <c r="A63" s="12"/>
      <c r="B63" s="95"/>
      <c r="C63" s="95"/>
      <c r="D63" s="102"/>
      <c r="E63" s="105"/>
      <c r="F63" s="95"/>
      <c r="G63" s="95"/>
      <c r="H63" s="95"/>
      <c r="I63" s="99">
        <f>IF(H63="Almost Certain",5,IF(H63="likely",4,IF(H63="Possible",3,IF(H63="Unlikely",2,IF(H63="rare",1,"")))))</f>
      </c>
      <c r="J63" s="95"/>
      <c r="K63" s="99">
        <f>IF(J63="Catastrophic",5,IF(J63="Major",4,IF(J63="Moderate",3,IF(J63="Minor",2,IF(J63="Insignificant",1,"")))))</f>
      </c>
      <c r="L63" s="99">
        <f>IF(K63="","",K63+I63)</f>
      </c>
      <c r="M63" s="106">
        <f>IF(L63="","",IF(L63&lt;5,"Low",IF(AND(L63&gt;4,L63&lt;7),"Moderate",IF(L63=7,"Significant",IF(L63&gt;7,"High",)))))</f>
      </c>
      <c r="N63" s="61"/>
      <c r="O63" s="62"/>
      <c r="P63" s="63">
        <f t="shared" si="0"/>
      </c>
      <c r="Q63" s="62"/>
      <c r="R63" s="63">
        <f t="shared" si="1"/>
      </c>
      <c r="S63" s="63">
        <f t="shared" si="2"/>
      </c>
      <c r="T63" s="64">
        <f t="shared" si="3"/>
      </c>
      <c r="U63" s="65">
        <f>IF(L63="","",L63-S63)</f>
      </c>
      <c r="V63" s="71"/>
      <c r="W63" s="11"/>
      <c r="X63" s="11"/>
      <c r="Y63" s="11"/>
      <c r="Z63" s="11"/>
      <c r="AA63" s="12"/>
      <c r="AB63" s="12"/>
      <c r="AC63" s="12"/>
      <c r="AD63" s="12"/>
      <c r="AE63" s="12"/>
      <c r="AF63" s="12"/>
    </row>
    <row r="64" spans="1:32" s="13" customFormat="1" ht="49.5" customHeight="1">
      <c r="A64" s="12"/>
      <c r="B64" s="96"/>
      <c r="C64" s="96"/>
      <c r="D64" s="103"/>
      <c r="E64" s="96"/>
      <c r="F64" s="96"/>
      <c r="G64" s="96"/>
      <c r="H64" s="96"/>
      <c r="I64" s="100"/>
      <c r="J64" s="96"/>
      <c r="K64" s="100"/>
      <c r="L64" s="100"/>
      <c r="M64" s="107"/>
      <c r="N64" s="48"/>
      <c r="O64" s="19"/>
      <c r="P64" s="20">
        <f t="shared" si="0"/>
      </c>
      <c r="Q64" s="19"/>
      <c r="R64" s="20">
        <f t="shared" si="1"/>
      </c>
      <c r="S64" s="20">
        <f t="shared" si="2"/>
      </c>
      <c r="T64" s="41">
        <f t="shared" si="3"/>
      </c>
      <c r="U64" s="44">
        <f>IF(L63="","",L63-S64)</f>
      </c>
      <c r="V64" s="7"/>
      <c r="W64" s="11"/>
      <c r="X64" s="11"/>
      <c r="Y64" s="11"/>
      <c r="Z64" s="11"/>
      <c r="AA64" s="12"/>
      <c r="AB64" s="12"/>
      <c r="AC64" s="12"/>
      <c r="AD64" s="12"/>
      <c r="AE64" s="12"/>
      <c r="AF64" s="12"/>
    </row>
    <row r="65" spans="1:32" s="13" customFormat="1" ht="49.5" customHeight="1" thickBot="1">
      <c r="A65" s="12"/>
      <c r="B65" s="97"/>
      <c r="C65" s="97"/>
      <c r="D65" s="104"/>
      <c r="E65" s="98"/>
      <c r="F65" s="97"/>
      <c r="G65" s="97"/>
      <c r="H65" s="97"/>
      <c r="I65" s="109"/>
      <c r="J65" s="97"/>
      <c r="K65" s="109"/>
      <c r="L65" s="109"/>
      <c r="M65" s="110"/>
      <c r="N65" s="67"/>
      <c r="O65" s="56"/>
      <c r="P65" s="57">
        <f t="shared" si="0"/>
      </c>
      <c r="Q65" s="56"/>
      <c r="R65" s="57">
        <f t="shared" si="1"/>
      </c>
      <c r="S65" s="57">
        <f t="shared" si="2"/>
      </c>
      <c r="T65" s="58">
        <f t="shared" si="3"/>
      </c>
      <c r="U65" s="58">
        <f>IF(L63="","",L63-S65)</f>
      </c>
      <c r="V65" s="72"/>
      <c r="W65" s="11"/>
      <c r="X65" s="11"/>
      <c r="Y65" s="11"/>
      <c r="Z65" s="11"/>
      <c r="AA65" s="12"/>
      <c r="AB65" s="12"/>
      <c r="AC65" s="12"/>
      <c r="AD65" s="12"/>
      <c r="AE65" s="12"/>
      <c r="AF65" s="12"/>
    </row>
    <row r="66" spans="1:32" s="13" customFormat="1" ht="49.5" customHeight="1">
      <c r="A66" s="12"/>
      <c r="B66" s="95"/>
      <c r="C66" s="95"/>
      <c r="D66" s="102"/>
      <c r="E66" s="105"/>
      <c r="F66" s="95"/>
      <c r="G66" s="95"/>
      <c r="H66" s="95"/>
      <c r="I66" s="99">
        <f>IF(H66="Almost Certain",5,IF(H66="likely",4,IF(H66="Possible",3,IF(H66="Unlikely",2,IF(H66="rare",1,"")))))</f>
      </c>
      <c r="J66" s="95"/>
      <c r="K66" s="99">
        <f>IF(J66="Catastrophic",5,IF(J66="Major",4,IF(J66="Moderate",3,IF(J66="Minor",2,IF(J66="Insignificant",1,"")))))</f>
      </c>
      <c r="L66" s="99">
        <f>IF(K66="","",K66+I66)</f>
      </c>
      <c r="M66" s="106">
        <f>IF(L66="","",IF(L66&lt;5,"Low",IF(AND(L66&gt;4,L66&lt;7),"Moderate",IF(L66=7,"Significant",IF(L66&gt;7,"High",)))))</f>
      </c>
      <c r="N66" s="61"/>
      <c r="O66" s="62"/>
      <c r="P66" s="63">
        <f t="shared" si="0"/>
      </c>
      <c r="Q66" s="62"/>
      <c r="R66" s="63">
        <f t="shared" si="1"/>
      </c>
      <c r="S66" s="63">
        <f t="shared" si="2"/>
      </c>
      <c r="T66" s="64">
        <f t="shared" si="3"/>
      </c>
      <c r="U66" s="65">
        <f>IF(L66="","",L66-S66)</f>
      </c>
      <c r="V66" s="71"/>
      <c r="W66" s="11"/>
      <c r="X66" s="11"/>
      <c r="Y66" s="11"/>
      <c r="Z66" s="11"/>
      <c r="AA66" s="12"/>
      <c r="AB66" s="12"/>
      <c r="AC66" s="12"/>
      <c r="AD66" s="12"/>
      <c r="AE66" s="12"/>
      <c r="AF66" s="12"/>
    </row>
    <row r="67" spans="1:32" s="13" customFormat="1" ht="49.5" customHeight="1">
      <c r="A67" s="12"/>
      <c r="B67" s="96"/>
      <c r="C67" s="96"/>
      <c r="D67" s="103"/>
      <c r="E67" s="96"/>
      <c r="F67" s="96"/>
      <c r="G67" s="96"/>
      <c r="H67" s="96"/>
      <c r="I67" s="100"/>
      <c r="J67" s="96"/>
      <c r="K67" s="100"/>
      <c r="L67" s="100"/>
      <c r="M67" s="107"/>
      <c r="N67" s="48"/>
      <c r="O67" s="19"/>
      <c r="P67" s="20">
        <f t="shared" si="0"/>
      </c>
      <c r="Q67" s="19"/>
      <c r="R67" s="20">
        <f aca="true" t="shared" si="4" ref="R67:R130">IF(Q67="Catastrophic",5,IF(Q67="Major",4,IF(Q67="Moderate",3,IF(Q67="Minor",2,IF(Q67="Insignificant",1,"")))))</f>
      </c>
      <c r="S67" s="20">
        <f aca="true" t="shared" si="5" ref="S67:S130">IF(R67="","",R67+P67)</f>
      </c>
      <c r="T67" s="41">
        <f t="shared" si="3"/>
      </c>
      <c r="U67" s="44">
        <f>IF(L66="","",L66-S67)</f>
      </c>
      <c r="V67" s="7"/>
      <c r="W67" s="11"/>
      <c r="X67" s="11"/>
      <c r="Y67" s="11"/>
      <c r="Z67" s="11"/>
      <c r="AA67" s="12"/>
      <c r="AB67" s="12"/>
      <c r="AC67" s="12"/>
      <c r="AD67" s="12"/>
      <c r="AE67" s="12"/>
      <c r="AF67" s="12"/>
    </row>
    <row r="68" spans="1:32" s="13" customFormat="1" ht="49.5" customHeight="1" thickBot="1">
      <c r="A68" s="12"/>
      <c r="B68" s="97"/>
      <c r="C68" s="97"/>
      <c r="D68" s="104"/>
      <c r="E68" s="98"/>
      <c r="F68" s="97"/>
      <c r="G68" s="97"/>
      <c r="H68" s="97"/>
      <c r="I68" s="109"/>
      <c r="J68" s="97"/>
      <c r="K68" s="109"/>
      <c r="L68" s="109"/>
      <c r="M68" s="110"/>
      <c r="N68" s="67"/>
      <c r="O68" s="56"/>
      <c r="P68" s="57">
        <f t="shared" si="0"/>
      </c>
      <c r="Q68" s="56"/>
      <c r="R68" s="57">
        <f t="shared" si="4"/>
      </c>
      <c r="S68" s="57">
        <f t="shared" si="5"/>
      </c>
      <c r="T68" s="58">
        <f t="shared" si="3"/>
      </c>
      <c r="U68" s="58">
        <f>IF(L66="","",L66-S68)</f>
      </c>
      <c r="V68" s="72"/>
      <c r="W68" s="11"/>
      <c r="X68" s="11"/>
      <c r="Y68" s="11"/>
      <c r="Z68" s="11"/>
      <c r="AA68" s="12"/>
      <c r="AB68" s="12"/>
      <c r="AC68" s="12"/>
      <c r="AD68" s="12"/>
      <c r="AE68" s="12"/>
      <c r="AF68" s="12"/>
    </row>
    <row r="69" spans="1:32" s="13" customFormat="1" ht="49.5" customHeight="1">
      <c r="A69" s="12"/>
      <c r="B69" s="95"/>
      <c r="C69" s="95"/>
      <c r="D69" s="102"/>
      <c r="E69" s="105"/>
      <c r="F69" s="95"/>
      <c r="G69" s="95"/>
      <c r="H69" s="95"/>
      <c r="I69" s="99">
        <f>IF(H69="Almost Certain",5,IF(H69="likely",4,IF(H69="Possible",3,IF(H69="Unlikely",2,IF(H69="rare",1,"")))))</f>
      </c>
      <c r="J69" s="95"/>
      <c r="K69" s="99">
        <f>IF(J69="Catastrophic",5,IF(J69="Major",4,IF(J69="Moderate",3,IF(J69="Minor",2,IF(J69="Insignificant",1,"")))))</f>
      </c>
      <c r="L69" s="99">
        <f>IF(K69="","",K69+I69)</f>
      </c>
      <c r="M69" s="106">
        <f>IF(L69="","",IF(L69&lt;5,"Low",IF(AND(L69&gt;4,L69&lt;7),"Moderate",IF(L69=7,"Significant",IF(L69&gt;7,"High",)))))</f>
      </c>
      <c r="N69" s="61"/>
      <c r="O69" s="62"/>
      <c r="P69" s="63">
        <f t="shared" si="0"/>
      </c>
      <c r="Q69" s="62"/>
      <c r="R69" s="63">
        <f t="shared" si="4"/>
      </c>
      <c r="S69" s="63">
        <f t="shared" si="5"/>
      </c>
      <c r="T69" s="64">
        <f t="shared" si="3"/>
      </c>
      <c r="U69" s="65">
        <f>IF(L69="","",L69-S69)</f>
      </c>
      <c r="V69" s="71"/>
      <c r="W69" s="11"/>
      <c r="X69" s="11"/>
      <c r="Y69" s="11"/>
      <c r="Z69" s="11"/>
      <c r="AA69" s="12"/>
      <c r="AB69" s="12"/>
      <c r="AC69" s="12"/>
      <c r="AD69" s="12"/>
      <c r="AE69" s="12"/>
      <c r="AF69" s="12"/>
    </row>
    <row r="70" spans="1:32" s="13" customFormat="1" ht="49.5" customHeight="1">
      <c r="A70" s="12"/>
      <c r="B70" s="96"/>
      <c r="C70" s="96"/>
      <c r="D70" s="103"/>
      <c r="E70" s="96"/>
      <c r="F70" s="96"/>
      <c r="G70" s="96"/>
      <c r="H70" s="96"/>
      <c r="I70" s="100"/>
      <c r="J70" s="96"/>
      <c r="K70" s="100"/>
      <c r="L70" s="100"/>
      <c r="M70" s="107"/>
      <c r="N70" s="48"/>
      <c r="O70" s="19"/>
      <c r="P70" s="20">
        <f t="shared" si="0"/>
      </c>
      <c r="Q70" s="19"/>
      <c r="R70" s="20">
        <f t="shared" si="4"/>
      </c>
      <c r="S70" s="20">
        <f t="shared" si="5"/>
      </c>
      <c r="T70" s="41">
        <f t="shared" si="3"/>
      </c>
      <c r="U70" s="44">
        <f>IF(L69="","",L69-S70)</f>
      </c>
      <c r="V70" s="7"/>
      <c r="W70" s="11"/>
      <c r="X70" s="11"/>
      <c r="Y70" s="11"/>
      <c r="Z70" s="11"/>
      <c r="AA70" s="12"/>
      <c r="AB70" s="12"/>
      <c r="AC70" s="12"/>
      <c r="AD70" s="12"/>
      <c r="AE70" s="12"/>
      <c r="AF70" s="12"/>
    </row>
    <row r="71" spans="1:32" s="13" customFormat="1" ht="49.5" customHeight="1" thickBot="1">
      <c r="A71" s="12"/>
      <c r="B71" s="97"/>
      <c r="C71" s="97"/>
      <c r="D71" s="104"/>
      <c r="E71" s="98"/>
      <c r="F71" s="97"/>
      <c r="G71" s="97"/>
      <c r="H71" s="97"/>
      <c r="I71" s="109"/>
      <c r="J71" s="97"/>
      <c r="K71" s="109"/>
      <c r="L71" s="109"/>
      <c r="M71" s="110"/>
      <c r="N71" s="67"/>
      <c r="O71" s="56"/>
      <c r="P71" s="57">
        <f t="shared" si="0"/>
      </c>
      <c r="Q71" s="56"/>
      <c r="R71" s="57">
        <f t="shared" si="4"/>
      </c>
      <c r="S71" s="57">
        <f t="shared" si="5"/>
      </c>
      <c r="T71" s="58">
        <f t="shared" si="3"/>
      </c>
      <c r="U71" s="58">
        <f>IF(L69="","",L69-S71)</f>
      </c>
      <c r="V71" s="72"/>
      <c r="W71" s="11"/>
      <c r="X71" s="11"/>
      <c r="Y71" s="11"/>
      <c r="Z71" s="11"/>
      <c r="AA71" s="12"/>
      <c r="AB71" s="12"/>
      <c r="AC71" s="12"/>
      <c r="AD71" s="12"/>
      <c r="AE71" s="12"/>
      <c r="AF71" s="12"/>
    </row>
    <row r="72" spans="1:32" s="13" customFormat="1" ht="49.5" customHeight="1">
      <c r="A72" s="12"/>
      <c r="B72" s="95"/>
      <c r="C72" s="95"/>
      <c r="D72" s="102"/>
      <c r="E72" s="105"/>
      <c r="F72" s="95"/>
      <c r="G72" s="95"/>
      <c r="H72" s="95"/>
      <c r="I72" s="99">
        <f>IF(H72="Almost Certain",5,IF(H72="likely",4,IF(H72="Possible",3,IF(H72="Unlikely",2,IF(H72="rare",1,"")))))</f>
      </c>
      <c r="J72" s="95"/>
      <c r="K72" s="99">
        <f>IF(J72="Catastrophic",5,IF(J72="Major",4,IF(J72="Moderate",3,IF(J72="Minor",2,IF(J72="Insignificant",1,"")))))</f>
      </c>
      <c r="L72" s="99">
        <f>IF(K72="","",K72+I72)</f>
      </c>
      <c r="M72" s="106">
        <f>IF(L72="","",IF(L72&lt;5,"Low",IF(AND(L72&gt;4,L72&lt;7),"Moderate",IF(L72=7,"Significant",IF(L72&gt;7,"High",)))))</f>
      </c>
      <c r="N72" s="61"/>
      <c r="O72" s="62"/>
      <c r="P72" s="63">
        <f t="shared" si="0"/>
      </c>
      <c r="Q72" s="62"/>
      <c r="R72" s="63">
        <f t="shared" si="4"/>
      </c>
      <c r="S72" s="63">
        <f t="shared" si="5"/>
      </c>
      <c r="T72" s="64">
        <f t="shared" si="3"/>
      </c>
      <c r="U72" s="65">
        <f>IF(L72="","",L72-S72)</f>
      </c>
      <c r="V72" s="71"/>
      <c r="W72" s="11"/>
      <c r="X72" s="11"/>
      <c r="Y72" s="11"/>
      <c r="Z72" s="11"/>
      <c r="AA72" s="12"/>
      <c r="AB72" s="12"/>
      <c r="AC72" s="12"/>
      <c r="AD72" s="12"/>
      <c r="AE72" s="12"/>
      <c r="AF72" s="12"/>
    </row>
    <row r="73" spans="1:32" s="13" customFormat="1" ht="49.5" customHeight="1">
      <c r="A73" s="12"/>
      <c r="B73" s="96"/>
      <c r="C73" s="96"/>
      <c r="D73" s="103"/>
      <c r="E73" s="96"/>
      <c r="F73" s="96"/>
      <c r="G73" s="96"/>
      <c r="H73" s="96"/>
      <c r="I73" s="100"/>
      <c r="J73" s="96"/>
      <c r="K73" s="100"/>
      <c r="L73" s="100"/>
      <c r="M73" s="107"/>
      <c r="N73" s="48"/>
      <c r="O73" s="19"/>
      <c r="P73" s="20">
        <f t="shared" si="0"/>
      </c>
      <c r="Q73" s="19"/>
      <c r="R73" s="20">
        <f t="shared" si="4"/>
      </c>
      <c r="S73" s="20">
        <f t="shared" si="5"/>
      </c>
      <c r="T73" s="41">
        <f t="shared" si="3"/>
      </c>
      <c r="U73" s="44">
        <f>IF(L72="","",L72-S73)</f>
      </c>
      <c r="V73" s="7"/>
      <c r="W73" s="11"/>
      <c r="X73" s="11"/>
      <c r="Y73" s="11"/>
      <c r="Z73" s="11"/>
      <c r="AA73" s="12"/>
      <c r="AB73" s="12"/>
      <c r="AC73" s="12"/>
      <c r="AD73" s="12"/>
      <c r="AE73" s="12"/>
      <c r="AF73" s="12"/>
    </row>
    <row r="74" spans="1:32" s="13" customFormat="1" ht="49.5" customHeight="1" thickBot="1">
      <c r="A74" s="12"/>
      <c r="B74" s="97"/>
      <c r="C74" s="97"/>
      <c r="D74" s="104"/>
      <c r="E74" s="98"/>
      <c r="F74" s="97"/>
      <c r="G74" s="97"/>
      <c r="H74" s="97"/>
      <c r="I74" s="109"/>
      <c r="J74" s="97"/>
      <c r="K74" s="109"/>
      <c r="L74" s="109"/>
      <c r="M74" s="110"/>
      <c r="N74" s="67"/>
      <c r="O74" s="56"/>
      <c r="P74" s="57">
        <f t="shared" si="0"/>
      </c>
      <c r="Q74" s="56"/>
      <c r="R74" s="57">
        <f t="shared" si="4"/>
      </c>
      <c r="S74" s="57">
        <f t="shared" si="5"/>
      </c>
      <c r="T74" s="58">
        <f t="shared" si="3"/>
      </c>
      <c r="U74" s="58">
        <f>IF(L72="","",L72-S74)</f>
      </c>
      <c r="V74" s="72"/>
      <c r="W74" s="11"/>
      <c r="X74" s="11"/>
      <c r="Y74" s="11"/>
      <c r="Z74" s="11"/>
      <c r="AA74" s="12"/>
      <c r="AB74" s="12"/>
      <c r="AC74" s="12"/>
      <c r="AD74" s="12"/>
      <c r="AE74" s="12"/>
      <c r="AF74" s="12"/>
    </row>
    <row r="75" spans="1:32" s="13" customFormat="1" ht="49.5" customHeight="1">
      <c r="A75" s="12"/>
      <c r="B75" s="95"/>
      <c r="C75" s="95"/>
      <c r="D75" s="102"/>
      <c r="E75" s="105"/>
      <c r="F75" s="95"/>
      <c r="G75" s="95"/>
      <c r="H75" s="95"/>
      <c r="I75" s="99">
        <f>IF(H75="Almost Certain",5,IF(H75="likely",4,IF(H75="Possible",3,IF(H75="Unlikely",2,IF(H75="rare",1,"")))))</f>
      </c>
      <c r="J75" s="95"/>
      <c r="K75" s="99">
        <f>IF(J75="Catastrophic",5,IF(J75="Major",4,IF(J75="Moderate",3,IF(J75="Minor",2,IF(J75="Insignificant",1,"")))))</f>
      </c>
      <c r="L75" s="99">
        <f>IF(K75="","",K75+I75)</f>
      </c>
      <c r="M75" s="106">
        <f>IF(L75="","",IF(L75&lt;5,"Low",IF(AND(L75&gt;4,L75&lt;7),"Moderate",IF(L75=7,"Significant",IF(L75&gt;7,"High",)))))</f>
      </c>
      <c r="N75" s="61"/>
      <c r="O75" s="62"/>
      <c r="P75" s="63">
        <f t="shared" si="0"/>
      </c>
      <c r="Q75" s="62"/>
      <c r="R75" s="63">
        <f t="shared" si="4"/>
      </c>
      <c r="S75" s="63">
        <f t="shared" si="5"/>
      </c>
      <c r="T75" s="64">
        <f t="shared" si="3"/>
      </c>
      <c r="U75" s="65">
        <f>IF(L75="","",L75-S75)</f>
      </c>
      <c r="V75" s="71"/>
      <c r="W75" s="11"/>
      <c r="X75" s="11"/>
      <c r="Y75" s="11"/>
      <c r="Z75" s="11"/>
      <c r="AA75" s="12"/>
      <c r="AB75" s="12"/>
      <c r="AC75" s="12"/>
      <c r="AD75" s="12"/>
      <c r="AE75" s="12"/>
      <c r="AF75" s="12"/>
    </row>
    <row r="76" spans="1:32" s="13" customFormat="1" ht="49.5" customHeight="1">
      <c r="A76" s="12"/>
      <c r="B76" s="96"/>
      <c r="C76" s="96"/>
      <c r="D76" s="103"/>
      <c r="E76" s="96"/>
      <c r="F76" s="96"/>
      <c r="G76" s="96"/>
      <c r="H76" s="96"/>
      <c r="I76" s="100"/>
      <c r="J76" s="96"/>
      <c r="K76" s="100"/>
      <c r="L76" s="100"/>
      <c r="M76" s="107"/>
      <c r="N76" s="48"/>
      <c r="O76" s="19"/>
      <c r="P76" s="20">
        <f t="shared" si="0"/>
      </c>
      <c r="Q76" s="19"/>
      <c r="R76" s="20">
        <f t="shared" si="4"/>
      </c>
      <c r="S76" s="20">
        <f t="shared" si="5"/>
      </c>
      <c r="T76" s="41">
        <f t="shared" si="3"/>
      </c>
      <c r="U76" s="44">
        <f>IF(L75="","",L75-S76)</f>
      </c>
      <c r="V76" s="7"/>
      <c r="W76" s="11"/>
      <c r="X76" s="11"/>
      <c r="Y76" s="11"/>
      <c r="Z76" s="11"/>
      <c r="AA76" s="12"/>
      <c r="AB76" s="12"/>
      <c r="AC76" s="12"/>
      <c r="AD76" s="12"/>
      <c r="AE76" s="12"/>
      <c r="AF76" s="12"/>
    </row>
    <row r="77" spans="1:32" s="13" customFormat="1" ht="49.5" customHeight="1" thickBot="1">
      <c r="A77" s="12"/>
      <c r="B77" s="97"/>
      <c r="C77" s="97"/>
      <c r="D77" s="104"/>
      <c r="E77" s="98"/>
      <c r="F77" s="97"/>
      <c r="G77" s="97"/>
      <c r="H77" s="97"/>
      <c r="I77" s="109"/>
      <c r="J77" s="97"/>
      <c r="K77" s="109"/>
      <c r="L77" s="109"/>
      <c r="M77" s="110"/>
      <c r="N77" s="67"/>
      <c r="O77" s="56"/>
      <c r="P77" s="57">
        <f t="shared" si="0"/>
      </c>
      <c r="Q77" s="56"/>
      <c r="R77" s="57">
        <f t="shared" si="4"/>
      </c>
      <c r="S77" s="57">
        <f t="shared" si="5"/>
      </c>
      <c r="T77" s="58">
        <f t="shared" si="3"/>
      </c>
      <c r="U77" s="58">
        <f>IF(L75="","",L75-S77)</f>
      </c>
      <c r="V77" s="72"/>
      <c r="W77" s="11"/>
      <c r="X77" s="11"/>
      <c r="Y77" s="11"/>
      <c r="Z77" s="11"/>
      <c r="AA77" s="12"/>
      <c r="AB77" s="12"/>
      <c r="AC77" s="12"/>
      <c r="AD77" s="12"/>
      <c r="AE77" s="12"/>
      <c r="AF77" s="12"/>
    </row>
    <row r="78" spans="1:32" s="13" customFormat="1" ht="49.5" customHeight="1">
      <c r="A78" s="12"/>
      <c r="B78" s="95"/>
      <c r="C78" s="95"/>
      <c r="D78" s="102"/>
      <c r="E78" s="105"/>
      <c r="F78" s="95"/>
      <c r="G78" s="95"/>
      <c r="H78" s="95"/>
      <c r="I78" s="99">
        <f>IF(H78="Almost Certain",5,IF(H78="likely",4,IF(H78="Possible",3,IF(H78="Unlikely",2,IF(H78="rare",1,"")))))</f>
      </c>
      <c r="J78" s="95"/>
      <c r="K78" s="99">
        <f>IF(J78="Catastrophic",5,IF(J78="Major",4,IF(J78="Moderate",3,IF(J78="Minor",2,IF(J78="Insignificant",1,"")))))</f>
      </c>
      <c r="L78" s="99">
        <f>IF(K78="","",K78+I78)</f>
      </c>
      <c r="M78" s="106">
        <f>IF(L78="","",IF(L78&lt;5,"Low",IF(AND(L78&gt;4,L78&lt;7),"Moderate",IF(L78=7,"Significant",IF(L78&gt;7,"High",)))))</f>
      </c>
      <c r="N78" s="61"/>
      <c r="O78" s="62"/>
      <c r="P78" s="63">
        <f t="shared" si="0"/>
      </c>
      <c r="Q78" s="62"/>
      <c r="R78" s="63">
        <f t="shared" si="4"/>
      </c>
      <c r="S78" s="63">
        <f t="shared" si="5"/>
      </c>
      <c r="T78" s="64">
        <f t="shared" si="3"/>
      </c>
      <c r="U78" s="65">
        <f>IF(L78="","",L78-S78)</f>
      </c>
      <c r="V78" s="71"/>
      <c r="W78" s="11"/>
      <c r="X78" s="11"/>
      <c r="Y78" s="11"/>
      <c r="Z78" s="11"/>
      <c r="AA78" s="12"/>
      <c r="AB78" s="12"/>
      <c r="AC78" s="12"/>
      <c r="AD78" s="12"/>
      <c r="AE78" s="12"/>
      <c r="AF78" s="12"/>
    </row>
    <row r="79" spans="1:32" s="13" customFormat="1" ht="49.5" customHeight="1">
      <c r="A79" s="12"/>
      <c r="B79" s="96"/>
      <c r="C79" s="96"/>
      <c r="D79" s="103"/>
      <c r="E79" s="96"/>
      <c r="F79" s="96"/>
      <c r="G79" s="96"/>
      <c r="H79" s="96"/>
      <c r="I79" s="100"/>
      <c r="J79" s="96"/>
      <c r="K79" s="100"/>
      <c r="L79" s="100"/>
      <c r="M79" s="107"/>
      <c r="N79" s="48"/>
      <c r="O79" s="19"/>
      <c r="P79" s="20">
        <f t="shared" si="0"/>
      </c>
      <c r="Q79" s="19"/>
      <c r="R79" s="20">
        <f t="shared" si="4"/>
      </c>
      <c r="S79" s="20">
        <f t="shared" si="5"/>
      </c>
      <c r="T79" s="41">
        <f t="shared" si="3"/>
      </c>
      <c r="U79" s="44">
        <f>IF(L78="","",L78-S79)</f>
      </c>
      <c r="V79" s="7"/>
      <c r="W79" s="11"/>
      <c r="X79" s="11"/>
      <c r="Y79" s="11"/>
      <c r="Z79" s="11"/>
      <c r="AA79" s="12"/>
      <c r="AB79" s="12"/>
      <c r="AC79" s="12"/>
      <c r="AD79" s="12"/>
      <c r="AE79" s="12"/>
      <c r="AF79" s="12"/>
    </row>
    <row r="80" spans="1:32" s="13" customFormat="1" ht="49.5" customHeight="1" thickBot="1">
      <c r="A80" s="12"/>
      <c r="B80" s="97"/>
      <c r="C80" s="97"/>
      <c r="D80" s="104"/>
      <c r="E80" s="98"/>
      <c r="F80" s="97"/>
      <c r="G80" s="97"/>
      <c r="H80" s="97"/>
      <c r="I80" s="109"/>
      <c r="J80" s="97"/>
      <c r="K80" s="109"/>
      <c r="L80" s="109"/>
      <c r="M80" s="110"/>
      <c r="N80" s="67"/>
      <c r="O80" s="56"/>
      <c r="P80" s="57">
        <f t="shared" si="0"/>
      </c>
      <c r="Q80" s="56"/>
      <c r="R80" s="57">
        <f t="shared" si="4"/>
      </c>
      <c r="S80" s="57">
        <f t="shared" si="5"/>
      </c>
      <c r="T80" s="58">
        <f t="shared" si="3"/>
      </c>
      <c r="U80" s="58">
        <f>IF(L78="","",L78-S80)</f>
      </c>
      <c r="V80" s="72"/>
      <c r="W80" s="11"/>
      <c r="X80" s="11"/>
      <c r="Y80" s="11"/>
      <c r="Z80" s="11"/>
      <c r="AA80" s="12"/>
      <c r="AB80" s="12"/>
      <c r="AC80" s="12"/>
      <c r="AD80" s="12"/>
      <c r="AE80" s="12"/>
      <c r="AF80" s="12"/>
    </row>
    <row r="81" spans="1:32" s="13" customFormat="1" ht="49.5" customHeight="1">
      <c r="A81" s="12"/>
      <c r="B81" s="95"/>
      <c r="C81" s="95"/>
      <c r="D81" s="102"/>
      <c r="E81" s="105"/>
      <c r="F81" s="95"/>
      <c r="G81" s="95"/>
      <c r="H81" s="95"/>
      <c r="I81" s="99">
        <f>IF(H81="Almost Certain",5,IF(H81="likely",4,IF(H81="Possible",3,IF(H81="Unlikely",2,IF(H81="rare",1,"")))))</f>
      </c>
      <c r="J81" s="95"/>
      <c r="K81" s="99">
        <f>IF(J81="Catastrophic",5,IF(J81="Major",4,IF(J81="Moderate",3,IF(J81="Minor",2,IF(J81="Insignificant",1,"")))))</f>
      </c>
      <c r="L81" s="99">
        <f>IF(K81="","",K81+I81)</f>
      </c>
      <c r="M81" s="106">
        <f>IF(L81="","",IF(L81&lt;5,"Low",IF(AND(L81&gt;4,L81&lt;7),"Moderate",IF(L81=7,"Significant",IF(L81&gt;7,"High",)))))</f>
      </c>
      <c r="N81" s="61"/>
      <c r="O81" s="62"/>
      <c r="P81" s="63">
        <f t="shared" si="0"/>
      </c>
      <c r="Q81" s="62"/>
      <c r="R81" s="63">
        <f t="shared" si="4"/>
      </c>
      <c r="S81" s="63">
        <f t="shared" si="5"/>
      </c>
      <c r="T81" s="64">
        <f t="shared" si="3"/>
      </c>
      <c r="U81" s="65">
        <f>IF(L81="","",L81-S81)</f>
      </c>
      <c r="V81" s="71"/>
      <c r="W81" s="11"/>
      <c r="X81" s="11"/>
      <c r="Y81" s="11"/>
      <c r="Z81" s="11"/>
      <c r="AA81" s="12"/>
      <c r="AB81" s="12"/>
      <c r="AC81" s="12"/>
      <c r="AD81" s="12"/>
      <c r="AE81" s="12"/>
      <c r="AF81" s="12"/>
    </row>
    <row r="82" spans="1:32" s="13" customFormat="1" ht="49.5" customHeight="1">
      <c r="A82" s="12"/>
      <c r="B82" s="96"/>
      <c r="C82" s="96"/>
      <c r="D82" s="103"/>
      <c r="E82" s="96"/>
      <c r="F82" s="96"/>
      <c r="G82" s="96"/>
      <c r="H82" s="96"/>
      <c r="I82" s="100"/>
      <c r="J82" s="96"/>
      <c r="K82" s="100"/>
      <c r="L82" s="100"/>
      <c r="M82" s="107"/>
      <c r="N82" s="48"/>
      <c r="O82" s="19"/>
      <c r="P82" s="20">
        <f t="shared" si="0"/>
      </c>
      <c r="Q82" s="19"/>
      <c r="R82" s="20">
        <f t="shared" si="4"/>
      </c>
      <c r="S82" s="20">
        <f t="shared" si="5"/>
      </c>
      <c r="T82" s="41">
        <f t="shared" si="3"/>
      </c>
      <c r="U82" s="44">
        <f>IF(L81="","",L81-S82)</f>
      </c>
      <c r="V82" s="7"/>
      <c r="W82" s="11"/>
      <c r="X82" s="11"/>
      <c r="Y82" s="11"/>
      <c r="Z82" s="11"/>
      <c r="AA82" s="12"/>
      <c r="AB82" s="12"/>
      <c r="AC82" s="12"/>
      <c r="AD82" s="12"/>
      <c r="AE82" s="12"/>
      <c r="AF82" s="12"/>
    </row>
    <row r="83" spans="1:32" s="13" customFormat="1" ht="49.5" customHeight="1" thickBot="1">
      <c r="A83" s="12"/>
      <c r="B83" s="97"/>
      <c r="C83" s="97"/>
      <c r="D83" s="104"/>
      <c r="E83" s="98"/>
      <c r="F83" s="97"/>
      <c r="G83" s="97"/>
      <c r="H83" s="97"/>
      <c r="I83" s="109"/>
      <c r="J83" s="97"/>
      <c r="K83" s="109"/>
      <c r="L83" s="109"/>
      <c r="M83" s="110"/>
      <c r="N83" s="67"/>
      <c r="O83" s="56"/>
      <c r="P83" s="57">
        <f t="shared" si="0"/>
      </c>
      <c r="Q83" s="56"/>
      <c r="R83" s="57">
        <f t="shared" si="4"/>
      </c>
      <c r="S83" s="57">
        <f t="shared" si="5"/>
      </c>
      <c r="T83" s="58">
        <f t="shared" si="3"/>
      </c>
      <c r="U83" s="58">
        <f>IF(L81="","",L81-S83)</f>
      </c>
      <c r="V83" s="72"/>
      <c r="W83" s="11"/>
      <c r="X83" s="11"/>
      <c r="Y83" s="11"/>
      <c r="Z83" s="11"/>
      <c r="AA83" s="12"/>
      <c r="AB83" s="12"/>
      <c r="AC83" s="12"/>
      <c r="AD83" s="12"/>
      <c r="AE83" s="12"/>
      <c r="AF83" s="12"/>
    </row>
    <row r="84" spans="1:32" s="13" customFormat="1" ht="49.5" customHeight="1">
      <c r="A84" s="12"/>
      <c r="B84" s="95"/>
      <c r="C84" s="95"/>
      <c r="D84" s="102"/>
      <c r="E84" s="105"/>
      <c r="F84" s="95"/>
      <c r="G84" s="95"/>
      <c r="H84" s="95"/>
      <c r="I84" s="99">
        <f>IF(H84="Almost Certain",5,IF(H84="likely",4,IF(H84="Possible",3,IF(H84="Unlikely",2,IF(H84="rare",1,"")))))</f>
      </c>
      <c r="J84" s="95"/>
      <c r="K84" s="99">
        <f>IF(J84="Catastrophic",5,IF(J84="Major",4,IF(J84="Moderate",3,IF(J84="Minor",2,IF(J84="Insignificant",1,"")))))</f>
      </c>
      <c r="L84" s="99">
        <f>IF(K84="","",K84+I84)</f>
      </c>
      <c r="M84" s="106">
        <f>IF(L84="","",IF(L84&lt;5,"Low",IF(AND(L84&gt;4,L84&lt;7),"Moderate",IF(L84=7,"Significant",IF(L84&gt;7,"High",)))))</f>
      </c>
      <c r="N84" s="61"/>
      <c r="O84" s="62"/>
      <c r="P84" s="63">
        <f t="shared" si="0"/>
      </c>
      <c r="Q84" s="62"/>
      <c r="R84" s="63">
        <f t="shared" si="4"/>
      </c>
      <c r="S84" s="63">
        <f t="shared" si="5"/>
      </c>
      <c r="T84" s="64">
        <f t="shared" si="3"/>
      </c>
      <c r="U84" s="65">
        <f>IF(L84="","",L84-S84)</f>
      </c>
      <c r="V84" s="71"/>
      <c r="W84" s="11"/>
      <c r="X84" s="11"/>
      <c r="Y84" s="11"/>
      <c r="Z84" s="11"/>
      <c r="AA84" s="12"/>
      <c r="AB84" s="12"/>
      <c r="AC84" s="12"/>
      <c r="AD84" s="12"/>
      <c r="AE84" s="12"/>
      <c r="AF84" s="12"/>
    </row>
    <row r="85" spans="1:32" s="13" customFormat="1" ht="49.5" customHeight="1">
      <c r="A85" s="12"/>
      <c r="B85" s="96"/>
      <c r="C85" s="96"/>
      <c r="D85" s="103"/>
      <c r="E85" s="96"/>
      <c r="F85" s="96"/>
      <c r="G85" s="96"/>
      <c r="H85" s="96"/>
      <c r="I85" s="100"/>
      <c r="J85" s="96"/>
      <c r="K85" s="100"/>
      <c r="L85" s="100"/>
      <c r="M85" s="107"/>
      <c r="N85" s="48"/>
      <c r="O85" s="19"/>
      <c r="P85" s="20">
        <f t="shared" si="0"/>
      </c>
      <c r="Q85" s="19"/>
      <c r="R85" s="20">
        <f t="shared" si="4"/>
      </c>
      <c r="S85" s="20">
        <f t="shared" si="5"/>
      </c>
      <c r="T85" s="41">
        <f t="shared" si="3"/>
      </c>
      <c r="U85" s="44">
        <f>IF(L84="","",L84-S85)</f>
      </c>
      <c r="V85" s="7"/>
      <c r="W85" s="11"/>
      <c r="X85" s="11"/>
      <c r="Y85" s="11"/>
      <c r="Z85" s="11"/>
      <c r="AA85" s="12"/>
      <c r="AB85" s="12"/>
      <c r="AC85" s="12"/>
      <c r="AD85" s="12"/>
      <c r="AE85" s="12"/>
      <c r="AF85" s="12"/>
    </row>
    <row r="86" spans="1:32" s="13" customFormat="1" ht="49.5" customHeight="1" thickBot="1">
      <c r="A86" s="12"/>
      <c r="B86" s="97"/>
      <c r="C86" s="97"/>
      <c r="D86" s="104"/>
      <c r="E86" s="98"/>
      <c r="F86" s="97"/>
      <c r="G86" s="97"/>
      <c r="H86" s="97"/>
      <c r="I86" s="109"/>
      <c r="J86" s="97"/>
      <c r="K86" s="109"/>
      <c r="L86" s="109"/>
      <c r="M86" s="110"/>
      <c r="N86" s="67"/>
      <c r="O86" s="56"/>
      <c r="P86" s="57">
        <f t="shared" si="0"/>
      </c>
      <c r="Q86" s="56"/>
      <c r="R86" s="57">
        <f t="shared" si="4"/>
      </c>
      <c r="S86" s="57">
        <f t="shared" si="5"/>
      </c>
      <c r="T86" s="58">
        <f t="shared" si="3"/>
      </c>
      <c r="U86" s="58">
        <f>IF(L84="","",L84-S86)</f>
      </c>
      <c r="V86" s="72"/>
      <c r="W86" s="11"/>
      <c r="X86" s="11"/>
      <c r="Y86" s="11"/>
      <c r="Z86" s="11"/>
      <c r="AA86" s="12"/>
      <c r="AB86" s="12"/>
      <c r="AC86" s="12"/>
      <c r="AD86" s="12"/>
      <c r="AE86" s="12"/>
      <c r="AF86" s="12"/>
    </row>
    <row r="87" spans="1:32" s="13" customFormat="1" ht="49.5" customHeight="1">
      <c r="A87" s="12"/>
      <c r="B87" s="95"/>
      <c r="C87" s="95"/>
      <c r="D87" s="102"/>
      <c r="E87" s="105"/>
      <c r="F87" s="95"/>
      <c r="G87" s="95"/>
      <c r="H87" s="95"/>
      <c r="I87" s="99">
        <f>IF(H87="Almost Certain",5,IF(H87="likely",4,IF(H87="Possible",3,IF(H87="Unlikely",2,IF(H87="rare",1,"")))))</f>
      </c>
      <c r="J87" s="95"/>
      <c r="K87" s="99">
        <f>IF(J87="Catastrophic",5,IF(J87="Major",4,IF(J87="Moderate",3,IF(J87="Minor",2,IF(J87="Insignificant",1,"")))))</f>
      </c>
      <c r="L87" s="99">
        <f>IF(K87="","",K87+I87)</f>
      </c>
      <c r="M87" s="106">
        <f>IF(L87="","",IF(L87&lt;5,"Low",IF(AND(L87&gt;4,L87&lt;7),"Moderate",IF(L87=7,"Significant",IF(L87&gt;7,"High",)))))</f>
      </c>
      <c r="N87" s="61"/>
      <c r="O87" s="62"/>
      <c r="P87" s="63">
        <f t="shared" si="0"/>
      </c>
      <c r="Q87" s="62"/>
      <c r="R87" s="63">
        <f t="shared" si="4"/>
      </c>
      <c r="S87" s="63">
        <f t="shared" si="5"/>
      </c>
      <c r="T87" s="64">
        <f t="shared" si="3"/>
      </c>
      <c r="U87" s="65">
        <f>IF(L87="","",L87-S87)</f>
      </c>
      <c r="V87" s="71"/>
      <c r="W87" s="11"/>
      <c r="X87" s="11"/>
      <c r="Y87" s="11"/>
      <c r="Z87" s="11"/>
      <c r="AA87" s="12"/>
      <c r="AB87" s="12"/>
      <c r="AC87" s="12"/>
      <c r="AD87" s="12"/>
      <c r="AE87" s="12"/>
      <c r="AF87" s="12"/>
    </row>
    <row r="88" spans="1:32" s="13" customFormat="1" ht="49.5" customHeight="1">
      <c r="A88" s="12"/>
      <c r="B88" s="96"/>
      <c r="C88" s="96"/>
      <c r="D88" s="103"/>
      <c r="E88" s="96"/>
      <c r="F88" s="96"/>
      <c r="G88" s="96"/>
      <c r="H88" s="96"/>
      <c r="I88" s="100"/>
      <c r="J88" s="96"/>
      <c r="K88" s="100"/>
      <c r="L88" s="100"/>
      <c r="M88" s="107"/>
      <c r="N88" s="48"/>
      <c r="O88" s="19"/>
      <c r="P88" s="20">
        <f aca="true" t="shared" si="6" ref="P88:P151">IF(O88="Almost Certain",5,IF(O88="likely",4,IF(O88="Possible",3,IF(O88="Unlikely",2,IF(O88="rare",1,"")))))</f>
      </c>
      <c r="Q88" s="19"/>
      <c r="R88" s="20">
        <f t="shared" si="4"/>
      </c>
      <c r="S88" s="20">
        <f t="shared" si="5"/>
      </c>
      <c r="T88" s="41">
        <f t="shared" si="3"/>
      </c>
      <c r="U88" s="44">
        <f>IF(L87="","",L87-S88)</f>
      </c>
      <c r="V88" s="7"/>
      <c r="W88" s="11"/>
      <c r="X88" s="11"/>
      <c r="Y88" s="11"/>
      <c r="Z88" s="11"/>
      <c r="AA88" s="12"/>
      <c r="AB88" s="12"/>
      <c r="AC88" s="12"/>
      <c r="AD88" s="12"/>
      <c r="AE88" s="12"/>
      <c r="AF88" s="12"/>
    </row>
    <row r="89" spans="1:32" s="13" customFormat="1" ht="49.5" customHeight="1" thickBot="1">
      <c r="A89" s="12"/>
      <c r="B89" s="97"/>
      <c r="C89" s="97"/>
      <c r="D89" s="104"/>
      <c r="E89" s="98"/>
      <c r="F89" s="97"/>
      <c r="G89" s="97"/>
      <c r="H89" s="97"/>
      <c r="I89" s="109"/>
      <c r="J89" s="97"/>
      <c r="K89" s="109"/>
      <c r="L89" s="109"/>
      <c r="M89" s="110"/>
      <c r="N89" s="67"/>
      <c r="O89" s="56"/>
      <c r="P89" s="57">
        <f t="shared" si="6"/>
      </c>
      <c r="Q89" s="56"/>
      <c r="R89" s="57">
        <f t="shared" si="4"/>
      </c>
      <c r="S89" s="57">
        <f t="shared" si="5"/>
      </c>
      <c r="T89" s="58">
        <f aca="true" t="shared" si="7" ref="T89:T152">IF(S89="","",IF(S89&lt;5,"Low",IF(AND(S89&gt;4,S89&lt;7),"Moderate",IF(S89=7,"Significant",IF(S89&gt;7,"High",)))))</f>
      </c>
      <c r="U89" s="58">
        <f>IF(L87="","",L87-S89)</f>
      </c>
      <c r="V89" s="72"/>
      <c r="W89" s="11"/>
      <c r="X89" s="11"/>
      <c r="Y89" s="11"/>
      <c r="Z89" s="11"/>
      <c r="AA89" s="12"/>
      <c r="AB89" s="12"/>
      <c r="AC89" s="12"/>
      <c r="AD89" s="12"/>
      <c r="AE89" s="12"/>
      <c r="AF89" s="12"/>
    </row>
    <row r="90" spans="1:32" s="13" customFormat="1" ht="49.5" customHeight="1">
      <c r="A90" s="12"/>
      <c r="B90" s="95"/>
      <c r="C90" s="95"/>
      <c r="D90" s="102"/>
      <c r="E90" s="105"/>
      <c r="F90" s="95"/>
      <c r="G90" s="95"/>
      <c r="H90" s="95"/>
      <c r="I90" s="99">
        <f>IF(H90="Almost Certain",5,IF(H90="likely",4,IF(H90="Possible",3,IF(H90="Unlikely",2,IF(H90="rare",1,"")))))</f>
      </c>
      <c r="J90" s="95"/>
      <c r="K90" s="99">
        <f>IF(J90="Catastrophic",5,IF(J90="Major",4,IF(J90="Moderate",3,IF(J90="Minor",2,IF(J90="Insignificant",1,"")))))</f>
      </c>
      <c r="L90" s="99">
        <f>IF(K90="","",K90+I90)</f>
      </c>
      <c r="M90" s="106">
        <f>IF(L90="","",IF(L90&lt;5,"Low",IF(AND(L90&gt;4,L90&lt;7),"Moderate",IF(L90=7,"Significant",IF(L90&gt;7,"High",)))))</f>
      </c>
      <c r="N90" s="61"/>
      <c r="O90" s="62"/>
      <c r="P90" s="63">
        <f t="shared" si="6"/>
      </c>
      <c r="Q90" s="62"/>
      <c r="R90" s="63">
        <f t="shared" si="4"/>
      </c>
      <c r="S90" s="63">
        <f t="shared" si="5"/>
      </c>
      <c r="T90" s="64">
        <f t="shared" si="7"/>
      </c>
      <c r="U90" s="65">
        <f>IF(L90="","",L90-S90)</f>
      </c>
      <c r="V90" s="71"/>
      <c r="W90" s="11"/>
      <c r="X90" s="11"/>
      <c r="Y90" s="11"/>
      <c r="Z90" s="11"/>
      <c r="AA90" s="12"/>
      <c r="AB90" s="12"/>
      <c r="AC90" s="12"/>
      <c r="AD90" s="12"/>
      <c r="AE90" s="12"/>
      <c r="AF90" s="12"/>
    </row>
    <row r="91" spans="1:32" s="13" customFormat="1" ht="49.5" customHeight="1">
      <c r="A91" s="12"/>
      <c r="B91" s="96"/>
      <c r="C91" s="96"/>
      <c r="D91" s="103"/>
      <c r="E91" s="96"/>
      <c r="F91" s="96"/>
      <c r="G91" s="96"/>
      <c r="H91" s="96"/>
      <c r="I91" s="100"/>
      <c r="J91" s="96"/>
      <c r="K91" s="100"/>
      <c r="L91" s="100"/>
      <c r="M91" s="107"/>
      <c r="N91" s="48"/>
      <c r="O91" s="19"/>
      <c r="P91" s="20">
        <f t="shared" si="6"/>
      </c>
      <c r="Q91" s="19"/>
      <c r="R91" s="20">
        <f t="shared" si="4"/>
      </c>
      <c r="S91" s="20">
        <f t="shared" si="5"/>
      </c>
      <c r="T91" s="41">
        <f t="shared" si="7"/>
      </c>
      <c r="U91" s="44">
        <f>IF(L90="","",L90-S91)</f>
      </c>
      <c r="V91" s="7"/>
      <c r="W91" s="11"/>
      <c r="X91" s="11"/>
      <c r="Y91" s="11"/>
      <c r="Z91" s="11"/>
      <c r="AA91" s="12"/>
      <c r="AB91" s="12"/>
      <c r="AC91" s="12"/>
      <c r="AD91" s="12"/>
      <c r="AE91" s="12"/>
      <c r="AF91" s="12"/>
    </row>
    <row r="92" spans="1:32" s="13" customFormat="1" ht="49.5" customHeight="1" thickBot="1">
      <c r="A92" s="12"/>
      <c r="B92" s="97"/>
      <c r="C92" s="97"/>
      <c r="D92" s="104"/>
      <c r="E92" s="98"/>
      <c r="F92" s="97"/>
      <c r="G92" s="97"/>
      <c r="H92" s="97"/>
      <c r="I92" s="109"/>
      <c r="J92" s="97"/>
      <c r="K92" s="109"/>
      <c r="L92" s="109"/>
      <c r="M92" s="110"/>
      <c r="N92" s="67"/>
      <c r="O92" s="56"/>
      <c r="P92" s="57">
        <f t="shared" si="6"/>
      </c>
      <c r="Q92" s="56"/>
      <c r="R92" s="57">
        <f t="shared" si="4"/>
      </c>
      <c r="S92" s="57">
        <f t="shared" si="5"/>
      </c>
      <c r="T92" s="58">
        <f t="shared" si="7"/>
      </c>
      <c r="U92" s="58">
        <f>IF(L90="","",L90-S92)</f>
      </c>
      <c r="V92" s="72"/>
      <c r="W92" s="11"/>
      <c r="X92" s="11"/>
      <c r="Y92" s="11"/>
      <c r="Z92" s="11"/>
      <c r="AA92" s="12"/>
      <c r="AB92" s="12"/>
      <c r="AC92" s="12"/>
      <c r="AD92" s="12"/>
      <c r="AE92" s="12"/>
      <c r="AF92" s="12"/>
    </row>
    <row r="93" spans="1:32" s="13" customFormat="1" ht="49.5" customHeight="1">
      <c r="A93" s="12"/>
      <c r="B93" s="95"/>
      <c r="C93" s="95"/>
      <c r="D93" s="102"/>
      <c r="E93" s="105"/>
      <c r="F93" s="95"/>
      <c r="G93" s="95"/>
      <c r="H93" s="95"/>
      <c r="I93" s="99">
        <f>IF(H93="Almost Certain",5,IF(H93="likely",4,IF(H93="Possible",3,IF(H93="Unlikely",2,IF(H93="rare",1,"")))))</f>
      </c>
      <c r="J93" s="95"/>
      <c r="K93" s="99">
        <f>IF(J93="Catastrophic",5,IF(J93="Major",4,IF(J93="Moderate",3,IF(J93="Minor",2,IF(J93="Insignificant",1,"")))))</f>
      </c>
      <c r="L93" s="99">
        <f>IF(K93="","",K93+I93)</f>
      </c>
      <c r="M93" s="106">
        <f>IF(L93="","",IF(L93&lt;5,"Low",IF(AND(L93&gt;4,L93&lt;7),"Moderate",IF(L93=7,"Significant",IF(L93&gt;7,"High",)))))</f>
      </c>
      <c r="N93" s="61"/>
      <c r="O93" s="62"/>
      <c r="P93" s="63">
        <f t="shared" si="6"/>
      </c>
      <c r="Q93" s="62"/>
      <c r="R93" s="63">
        <f t="shared" si="4"/>
      </c>
      <c r="S93" s="63">
        <f t="shared" si="5"/>
      </c>
      <c r="T93" s="64">
        <f t="shared" si="7"/>
      </c>
      <c r="U93" s="65">
        <f>IF(L93="","",L93-S93)</f>
      </c>
      <c r="V93" s="71"/>
      <c r="W93" s="11"/>
      <c r="X93" s="11"/>
      <c r="Y93" s="11"/>
      <c r="Z93" s="11"/>
      <c r="AA93" s="12"/>
      <c r="AB93" s="12"/>
      <c r="AC93" s="12"/>
      <c r="AD93" s="12"/>
      <c r="AE93" s="12"/>
      <c r="AF93" s="12"/>
    </row>
    <row r="94" spans="1:32" s="13" customFormat="1" ht="49.5" customHeight="1">
      <c r="A94" s="12"/>
      <c r="B94" s="96"/>
      <c r="C94" s="96"/>
      <c r="D94" s="103"/>
      <c r="E94" s="96"/>
      <c r="F94" s="96"/>
      <c r="G94" s="96"/>
      <c r="H94" s="96"/>
      <c r="I94" s="100"/>
      <c r="J94" s="96"/>
      <c r="K94" s="100"/>
      <c r="L94" s="100"/>
      <c r="M94" s="107"/>
      <c r="N94" s="48"/>
      <c r="O94" s="19"/>
      <c r="P94" s="20">
        <f t="shared" si="6"/>
      </c>
      <c r="Q94" s="19"/>
      <c r="R94" s="20">
        <f t="shared" si="4"/>
      </c>
      <c r="S94" s="20">
        <f t="shared" si="5"/>
      </c>
      <c r="T94" s="41">
        <f t="shared" si="7"/>
      </c>
      <c r="U94" s="44">
        <f>IF(L93="","",L93-S94)</f>
      </c>
      <c r="V94" s="7"/>
      <c r="W94" s="11"/>
      <c r="X94" s="11"/>
      <c r="Y94" s="11"/>
      <c r="Z94" s="11"/>
      <c r="AA94" s="12"/>
      <c r="AB94" s="12"/>
      <c r="AC94" s="12"/>
      <c r="AD94" s="12"/>
      <c r="AE94" s="12"/>
      <c r="AF94" s="12"/>
    </row>
    <row r="95" spans="1:32" s="13" customFormat="1" ht="49.5" customHeight="1" thickBot="1">
      <c r="A95" s="12"/>
      <c r="B95" s="97"/>
      <c r="C95" s="97"/>
      <c r="D95" s="104"/>
      <c r="E95" s="98"/>
      <c r="F95" s="97"/>
      <c r="G95" s="97"/>
      <c r="H95" s="97"/>
      <c r="I95" s="109"/>
      <c r="J95" s="97"/>
      <c r="K95" s="109"/>
      <c r="L95" s="109"/>
      <c r="M95" s="110"/>
      <c r="N95" s="67"/>
      <c r="O95" s="56"/>
      <c r="P95" s="57">
        <f t="shared" si="6"/>
      </c>
      <c r="Q95" s="56"/>
      <c r="R95" s="57">
        <f t="shared" si="4"/>
      </c>
      <c r="S95" s="57">
        <f t="shared" si="5"/>
      </c>
      <c r="T95" s="58">
        <f t="shared" si="7"/>
      </c>
      <c r="U95" s="58">
        <f>IF(L93="","",L93-S95)</f>
      </c>
      <c r="V95" s="72"/>
      <c r="W95" s="11"/>
      <c r="X95" s="11"/>
      <c r="Y95" s="11"/>
      <c r="Z95" s="11"/>
      <c r="AA95" s="12"/>
      <c r="AB95" s="12"/>
      <c r="AC95" s="12"/>
      <c r="AD95" s="12"/>
      <c r="AE95" s="12"/>
      <c r="AF95" s="12"/>
    </row>
    <row r="96" spans="1:32" s="9" customFormat="1" ht="49.5" customHeight="1">
      <c r="A96" s="10"/>
      <c r="B96" s="95"/>
      <c r="C96" s="95"/>
      <c r="D96" s="102"/>
      <c r="E96" s="105"/>
      <c r="F96" s="95"/>
      <c r="G96" s="95"/>
      <c r="H96" s="95"/>
      <c r="I96" s="99">
        <f>IF(H96="Almost Certain",5,IF(H96="likely",4,IF(H96="Possible",3,IF(H96="Unlikely",2,IF(H96="rare",1,"")))))</f>
      </c>
      <c r="J96" s="95"/>
      <c r="K96" s="99">
        <f>IF(J96="Catastrophic",5,IF(J96="Major",4,IF(J96="Moderate",3,IF(J96="Minor",2,IF(J96="Insignificant",1,"")))))</f>
      </c>
      <c r="L96" s="99">
        <f>IF(K96="","",K96+I96)</f>
      </c>
      <c r="M96" s="106">
        <f>IF(L96="","",IF(L96&lt;5,"Low",IF(AND(L96&gt;4,L96&lt;7),"Moderate",IF(L96=7,"Significant",IF(L96&gt;7,"High",)))))</f>
      </c>
      <c r="N96" s="61"/>
      <c r="O96" s="62"/>
      <c r="P96" s="63">
        <f t="shared" si="6"/>
      </c>
      <c r="Q96" s="62"/>
      <c r="R96" s="63">
        <f t="shared" si="4"/>
      </c>
      <c r="S96" s="63">
        <f t="shared" si="5"/>
      </c>
      <c r="T96" s="64">
        <f t="shared" si="7"/>
      </c>
      <c r="U96" s="65">
        <f>IF(L96="","",L96-S96)</f>
      </c>
      <c r="V96" s="71"/>
      <c r="W96" s="15"/>
      <c r="X96" s="15"/>
      <c r="Y96" s="15"/>
      <c r="Z96" s="15"/>
      <c r="AA96" s="10"/>
      <c r="AB96" s="10"/>
      <c r="AC96" s="10"/>
      <c r="AD96" s="10"/>
      <c r="AE96" s="10"/>
      <c r="AF96" s="10"/>
    </row>
    <row r="97" spans="1:32" s="9" customFormat="1" ht="49.5" customHeight="1">
      <c r="A97" s="10"/>
      <c r="B97" s="96"/>
      <c r="C97" s="96"/>
      <c r="D97" s="103"/>
      <c r="E97" s="96"/>
      <c r="F97" s="96"/>
      <c r="G97" s="96"/>
      <c r="H97" s="96"/>
      <c r="I97" s="100"/>
      <c r="J97" s="96"/>
      <c r="K97" s="100"/>
      <c r="L97" s="100"/>
      <c r="M97" s="107"/>
      <c r="N97" s="48"/>
      <c r="O97" s="19"/>
      <c r="P97" s="20">
        <f t="shared" si="6"/>
      </c>
      <c r="Q97" s="19"/>
      <c r="R97" s="20">
        <f t="shared" si="4"/>
      </c>
      <c r="S97" s="20">
        <f t="shared" si="5"/>
      </c>
      <c r="T97" s="41">
        <f t="shared" si="7"/>
      </c>
      <c r="U97" s="44">
        <f>IF(L96="","",L96-S97)</f>
      </c>
      <c r="V97" s="7"/>
      <c r="W97" s="15"/>
      <c r="X97" s="15"/>
      <c r="Y97" s="15"/>
      <c r="Z97" s="15"/>
      <c r="AA97" s="10"/>
      <c r="AB97" s="10"/>
      <c r="AC97" s="10"/>
      <c r="AD97" s="10"/>
      <c r="AE97" s="10"/>
      <c r="AF97" s="10"/>
    </row>
    <row r="98" spans="1:32" s="9" customFormat="1" ht="49.5" customHeight="1" thickBot="1">
      <c r="A98" s="10"/>
      <c r="B98" s="97"/>
      <c r="C98" s="97"/>
      <c r="D98" s="104"/>
      <c r="E98" s="98"/>
      <c r="F98" s="97"/>
      <c r="G98" s="97"/>
      <c r="H98" s="97"/>
      <c r="I98" s="109"/>
      <c r="J98" s="97"/>
      <c r="K98" s="109"/>
      <c r="L98" s="109"/>
      <c r="M98" s="110"/>
      <c r="N98" s="67"/>
      <c r="O98" s="56"/>
      <c r="P98" s="57">
        <f t="shared" si="6"/>
      </c>
      <c r="Q98" s="56"/>
      <c r="R98" s="57">
        <f t="shared" si="4"/>
      </c>
      <c r="S98" s="57">
        <f t="shared" si="5"/>
      </c>
      <c r="T98" s="58">
        <f t="shared" si="7"/>
      </c>
      <c r="U98" s="58">
        <f>IF(L96="","",L96-S98)</f>
      </c>
      <c r="V98" s="72"/>
      <c r="W98" s="15"/>
      <c r="X98" s="15"/>
      <c r="Y98" s="15"/>
      <c r="Z98" s="15"/>
      <c r="AA98" s="10"/>
      <c r="AB98" s="10"/>
      <c r="AC98" s="10"/>
      <c r="AD98" s="10"/>
      <c r="AE98" s="10"/>
      <c r="AF98" s="10"/>
    </row>
    <row r="99" spans="1:32" s="9" customFormat="1" ht="49.5" customHeight="1">
      <c r="A99" s="10"/>
      <c r="B99" s="95"/>
      <c r="C99" s="95"/>
      <c r="D99" s="102"/>
      <c r="E99" s="105"/>
      <c r="F99" s="95"/>
      <c r="G99" s="95"/>
      <c r="H99" s="95"/>
      <c r="I99" s="99">
        <f>IF(H99="Almost Certain",5,IF(H99="likely",4,IF(H99="Possible",3,IF(H99="Unlikely",2,IF(H99="rare",1,"")))))</f>
      </c>
      <c r="J99" s="95"/>
      <c r="K99" s="99">
        <f>IF(J99="Catastrophic",5,IF(J99="Major",4,IF(J99="Moderate",3,IF(J99="Minor",2,IF(J99="Insignificant",1,"")))))</f>
      </c>
      <c r="L99" s="99">
        <f>IF(K99="","",K99+I99)</f>
      </c>
      <c r="M99" s="106">
        <f>IF(L99="","",IF(L99&lt;5,"Low",IF(AND(L99&gt;4,L99&lt;7),"Moderate",IF(L99=7,"Significant",IF(L99&gt;7,"High",)))))</f>
      </c>
      <c r="N99" s="61"/>
      <c r="O99" s="62"/>
      <c r="P99" s="63">
        <f t="shared" si="6"/>
      </c>
      <c r="Q99" s="62"/>
      <c r="R99" s="63">
        <f t="shared" si="4"/>
      </c>
      <c r="S99" s="63">
        <f t="shared" si="5"/>
      </c>
      <c r="T99" s="64">
        <f t="shared" si="7"/>
      </c>
      <c r="U99" s="65">
        <f>IF(L99="","",L99-S99)</f>
      </c>
      <c r="V99" s="71"/>
      <c r="W99" s="15"/>
      <c r="X99" s="15"/>
      <c r="Y99" s="15"/>
      <c r="Z99" s="15"/>
      <c r="AA99" s="10"/>
      <c r="AB99" s="10"/>
      <c r="AC99" s="10"/>
      <c r="AD99" s="10"/>
      <c r="AE99" s="10"/>
      <c r="AF99" s="10"/>
    </row>
    <row r="100" spans="1:32" s="9" customFormat="1" ht="49.5" customHeight="1">
      <c r="A100" s="10"/>
      <c r="B100" s="96"/>
      <c r="C100" s="96"/>
      <c r="D100" s="103"/>
      <c r="E100" s="96"/>
      <c r="F100" s="96"/>
      <c r="G100" s="96"/>
      <c r="H100" s="96"/>
      <c r="I100" s="100"/>
      <c r="J100" s="96"/>
      <c r="K100" s="100"/>
      <c r="L100" s="100"/>
      <c r="M100" s="107"/>
      <c r="N100" s="48"/>
      <c r="O100" s="19"/>
      <c r="P100" s="20">
        <f t="shared" si="6"/>
      </c>
      <c r="Q100" s="19"/>
      <c r="R100" s="20">
        <f t="shared" si="4"/>
      </c>
      <c r="S100" s="20">
        <f t="shared" si="5"/>
      </c>
      <c r="T100" s="41">
        <f t="shared" si="7"/>
      </c>
      <c r="U100" s="44">
        <f>IF(L99="","",L99-S100)</f>
      </c>
      <c r="V100" s="7"/>
      <c r="W100" s="15"/>
      <c r="X100" s="15"/>
      <c r="Y100" s="15"/>
      <c r="Z100" s="15"/>
      <c r="AA100" s="10"/>
      <c r="AB100" s="10"/>
      <c r="AC100" s="10"/>
      <c r="AD100" s="10"/>
      <c r="AE100" s="10"/>
      <c r="AF100" s="10"/>
    </row>
    <row r="101" spans="1:32" s="9" customFormat="1" ht="49.5" customHeight="1" thickBot="1">
      <c r="A101" s="10"/>
      <c r="B101" s="97"/>
      <c r="C101" s="97"/>
      <c r="D101" s="104"/>
      <c r="E101" s="98"/>
      <c r="F101" s="97"/>
      <c r="G101" s="97"/>
      <c r="H101" s="97"/>
      <c r="I101" s="109"/>
      <c r="J101" s="97"/>
      <c r="K101" s="109"/>
      <c r="L101" s="109"/>
      <c r="M101" s="110"/>
      <c r="N101" s="67"/>
      <c r="O101" s="56"/>
      <c r="P101" s="57">
        <f t="shared" si="6"/>
      </c>
      <c r="Q101" s="56"/>
      <c r="R101" s="57">
        <f t="shared" si="4"/>
      </c>
      <c r="S101" s="57">
        <f t="shared" si="5"/>
      </c>
      <c r="T101" s="58">
        <f t="shared" si="7"/>
      </c>
      <c r="U101" s="58">
        <f>IF(L99="","",L99-S101)</f>
      </c>
      <c r="V101" s="72"/>
      <c r="W101" s="15"/>
      <c r="X101" s="15"/>
      <c r="Y101" s="15"/>
      <c r="Z101" s="15"/>
      <c r="AA101" s="10"/>
      <c r="AB101" s="10"/>
      <c r="AC101" s="10"/>
      <c r="AD101" s="10"/>
      <c r="AE101" s="10"/>
      <c r="AF101" s="10"/>
    </row>
    <row r="102" spans="1:32" s="9" customFormat="1" ht="49.5" customHeight="1">
      <c r="A102" s="10"/>
      <c r="B102" s="95"/>
      <c r="C102" s="95"/>
      <c r="D102" s="102"/>
      <c r="E102" s="105"/>
      <c r="F102" s="95"/>
      <c r="G102" s="95"/>
      <c r="H102" s="95"/>
      <c r="I102" s="99">
        <f>IF(H102="Almost Certain",5,IF(H102="likely",4,IF(H102="Possible",3,IF(H102="Unlikely",2,IF(H102="rare",1,"")))))</f>
      </c>
      <c r="J102" s="95"/>
      <c r="K102" s="99">
        <f>IF(J102="Catastrophic",5,IF(J102="Major",4,IF(J102="Moderate",3,IF(J102="Minor",2,IF(J102="Insignificant",1,"")))))</f>
      </c>
      <c r="L102" s="99">
        <f>IF(K102="","",K102+I102)</f>
      </c>
      <c r="M102" s="106">
        <f>IF(L102="","",IF(L102&lt;5,"Low",IF(AND(L102&gt;4,L102&lt;7),"Moderate",IF(L102=7,"Significant",IF(L102&gt;7,"High",)))))</f>
      </c>
      <c r="N102" s="61"/>
      <c r="O102" s="62"/>
      <c r="P102" s="63">
        <f t="shared" si="6"/>
      </c>
      <c r="Q102" s="62"/>
      <c r="R102" s="63">
        <f t="shared" si="4"/>
      </c>
      <c r="S102" s="63">
        <f t="shared" si="5"/>
      </c>
      <c r="T102" s="64">
        <f t="shared" si="7"/>
      </c>
      <c r="U102" s="65">
        <f>IF(L102="","",L102-S102)</f>
      </c>
      <c r="V102" s="71"/>
      <c r="W102" s="15"/>
      <c r="X102" s="15"/>
      <c r="Y102" s="15"/>
      <c r="Z102" s="15"/>
      <c r="AA102" s="10"/>
      <c r="AB102" s="10"/>
      <c r="AC102" s="10"/>
      <c r="AD102" s="10"/>
      <c r="AE102" s="10"/>
      <c r="AF102" s="10"/>
    </row>
    <row r="103" spans="1:32" s="9" customFormat="1" ht="49.5" customHeight="1">
      <c r="A103" s="10"/>
      <c r="B103" s="96"/>
      <c r="C103" s="96"/>
      <c r="D103" s="103"/>
      <c r="E103" s="96"/>
      <c r="F103" s="96"/>
      <c r="G103" s="96"/>
      <c r="H103" s="96"/>
      <c r="I103" s="100"/>
      <c r="J103" s="96"/>
      <c r="K103" s="100"/>
      <c r="L103" s="100"/>
      <c r="M103" s="107"/>
      <c r="N103" s="48"/>
      <c r="O103" s="19"/>
      <c r="P103" s="20">
        <f t="shared" si="6"/>
      </c>
      <c r="Q103" s="19"/>
      <c r="R103" s="20">
        <f t="shared" si="4"/>
      </c>
      <c r="S103" s="20">
        <f t="shared" si="5"/>
      </c>
      <c r="T103" s="41">
        <f t="shared" si="7"/>
      </c>
      <c r="U103" s="44">
        <f>IF(L102="","",L102-S103)</f>
      </c>
      <c r="V103" s="7"/>
      <c r="W103" s="15"/>
      <c r="X103" s="15"/>
      <c r="Y103" s="15"/>
      <c r="Z103" s="15"/>
      <c r="AA103" s="10"/>
      <c r="AB103" s="10"/>
      <c r="AC103" s="10"/>
      <c r="AD103" s="10"/>
      <c r="AE103" s="10"/>
      <c r="AF103" s="10"/>
    </row>
    <row r="104" spans="1:32" s="9" customFormat="1" ht="49.5" customHeight="1" thickBot="1">
      <c r="A104" s="10"/>
      <c r="B104" s="97"/>
      <c r="C104" s="97"/>
      <c r="D104" s="104"/>
      <c r="E104" s="98"/>
      <c r="F104" s="97"/>
      <c r="G104" s="97"/>
      <c r="H104" s="97"/>
      <c r="I104" s="109"/>
      <c r="J104" s="97"/>
      <c r="K104" s="109"/>
      <c r="L104" s="109"/>
      <c r="M104" s="110"/>
      <c r="N104" s="67"/>
      <c r="O104" s="56"/>
      <c r="P104" s="57">
        <f t="shared" si="6"/>
      </c>
      <c r="Q104" s="56"/>
      <c r="R104" s="57">
        <f t="shared" si="4"/>
      </c>
      <c r="S104" s="57">
        <f t="shared" si="5"/>
      </c>
      <c r="T104" s="58">
        <f t="shared" si="7"/>
      </c>
      <c r="U104" s="58">
        <f>IF(L102="","",L102-S104)</f>
      </c>
      <c r="V104" s="72"/>
      <c r="W104" s="15"/>
      <c r="X104" s="15"/>
      <c r="Y104" s="15"/>
      <c r="Z104" s="15"/>
      <c r="AA104" s="10"/>
      <c r="AB104" s="10"/>
      <c r="AC104" s="10"/>
      <c r="AD104" s="10"/>
      <c r="AE104" s="10"/>
      <c r="AF104" s="10"/>
    </row>
    <row r="105" spans="1:32" s="9" customFormat="1" ht="49.5" customHeight="1">
      <c r="A105" s="10"/>
      <c r="B105" s="95"/>
      <c r="C105" s="95"/>
      <c r="D105" s="102"/>
      <c r="E105" s="105"/>
      <c r="F105" s="95"/>
      <c r="G105" s="95"/>
      <c r="H105" s="95"/>
      <c r="I105" s="99">
        <f>IF(H105="Almost Certain",5,IF(H105="likely",4,IF(H105="Possible",3,IF(H105="Unlikely",2,IF(H105="rare",1,"")))))</f>
      </c>
      <c r="J105" s="95"/>
      <c r="K105" s="99">
        <f>IF(J105="Catastrophic",5,IF(J105="Major",4,IF(J105="Moderate",3,IF(J105="Minor",2,IF(J105="Insignificant",1,"")))))</f>
      </c>
      <c r="L105" s="99">
        <f>IF(K105="","",K105+I105)</f>
      </c>
      <c r="M105" s="106">
        <f>IF(L105="","",IF(L105&lt;5,"Low",IF(AND(L105&gt;4,L105&lt;7),"Moderate",IF(L105=7,"Significant",IF(L105&gt;7,"High",)))))</f>
      </c>
      <c r="N105" s="61"/>
      <c r="O105" s="62"/>
      <c r="P105" s="63">
        <f t="shared" si="6"/>
      </c>
      <c r="Q105" s="62"/>
      <c r="R105" s="63">
        <f t="shared" si="4"/>
      </c>
      <c r="S105" s="63">
        <f t="shared" si="5"/>
      </c>
      <c r="T105" s="64">
        <f t="shared" si="7"/>
      </c>
      <c r="U105" s="65">
        <f>IF(L105="","",L105-S105)</f>
      </c>
      <c r="V105" s="71"/>
      <c r="W105" s="15"/>
      <c r="X105" s="15"/>
      <c r="Y105" s="15"/>
      <c r="Z105" s="15"/>
      <c r="AA105" s="10"/>
      <c r="AB105" s="10"/>
      <c r="AC105" s="10"/>
      <c r="AD105" s="10"/>
      <c r="AE105" s="10"/>
      <c r="AF105" s="10"/>
    </row>
    <row r="106" spans="1:32" s="9" customFormat="1" ht="49.5" customHeight="1">
      <c r="A106" s="10"/>
      <c r="B106" s="96"/>
      <c r="C106" s="96"/>
      <c r="D106" s="103"/>
      <c r="E106" s="96"/>
      <c r="F106" s="96"/>
      <c r="G106" s="96"/>
      <c r="H106" s="96"/>
      <c r="I106" s="100"/>
      <c r="J106" s="96"/>
      <c r="K106" s="100"/>
      <c r="L106" s="100"/>
      <c r="M106" s="107"/>
      <c r="N106" s="48"/>
      <c r="O106" s="19"/>
      <c r="P106" s="20">
        <f t="shared" si="6"/>
      </c>
      <c r="Q106" s="19"/>
      <c r="R106" s="20">
        <f t="shared" si="4"/>
      </c>
      <c r="S106" s="20">
        <f t="shared" si="5"/>
      </c>
      <c r="T106" s="41">
        <f t="shared" si="7"/>
      </c>
      <c r="U106" s="44">
        <f>IF(L105="","",L105-S106)</f>
      </c>
      <c r="V106" s="7"/>
      <c r="W106" s="15"/>
      <c r="X106" s="15"/>
      <c r="Y106" s="15"/>
      <c r="Z106" s="15"/>
      <c r="AA106" s="10"/>
      <c r="AB106" s="10"/>
      <c r="AC106" s="10"/>
      <c r="AD106" s="10"/>
      <c r="AE106" s="10"/>
      <c r="AF106" s="10"/>
    </row>
    <row r="107" spans="1:32" s="9" customFormat="1" ht="49.5" customHeight="1" thickBot="1">
      <c r="A107" s="10"/>
      <c r="B107" s="97"/>
      <c r="C107" s="97"/>
      <c r="D107" s="104"/>
      <c r="E107" s="98"/>
      <c r="F107" s="97"/>
      <c r="G107" s="97"/>
      <c r="H107" s="97"/>
      <c r="I107" s="109"/>
      <c r="J107" s="97"/>
      <c r="K107" s="109"/>
      <c r="L107" s="109"/>
      <c r="M107" s="110"/>
      <c r="N107" s="67"/>
      <c r="O107" s="56"/>
      <c r="P107" s="57">
        <f t="shared" si="6"/>
      </c>
      <c r="Q107" s="56"/>
      <c r="R107" s="57">
        <f t="shared" si="4"/>
      </c>
      <c r="S107" s="57">
        <f t="shared" si="5"/>
      </c>
      <c r="T107" s="58">
        <f t="shared" si="7"/>
      </c>
      <c r="U107" s="58">
        <f>IF(L105="","",L105-S107)</f>
      </c>
      <c r="V107" s="72"/>
      <c r="W107" s="15"/>
      <c r="X107" s="15"/>
      <c r="Y107" s="15"/>
      <c r="Z107" s="15"/>
      <c r="AA107" s="10"/>
      <c r="AB107" s="10"/>
      <c r="AC107" s="10"/>
      <c r="AD107" s="10"/>
      <c r="AE107" s="10"/>
      <c r="AF107" s="10"/>
    </row>
    <row r="108" spans="1:32" s="9" customFormat="1" ht="49.5" customHeight="1">
      <c r="A108" s="10"/>
      <c r="B108" s="95"/>
      <c r="C108" s="95"/>
      <c r="D108" s="102"/>
      <c r="E108" s="105"/>
      <c r="F108" s="95"/>
      <c r="G108" s="95"/>
      <c r="H108" s="95"/>
      <c r="I108" s="99">
        <f>IF(H108="Almost Certain",5,IF(H108="likely",4,IF(H108="Possible",3,IF(H108="Unlikely",2,IF(H108="rare",1,"")))))</f>
      </c>
      <c r="J108" s="95"/>
      <c r="K108" s="99">
        <f>IF(J108="Catastrophic",5,IF(J108="Major",4,IF(J108="Moderate",3,IF(J108="Minor",2,IF(J108="Insignificant",1,"")))))</f>
      </c>
      <c r="L108" s="99">
        <f>IF(K108="","",K108+I108)</f>
      </c>
      <c r="M108" s="106">
        <f>IF(L108="","",IF(L108&lt;5,"Low",IF(AND(L108&gt;4,L108&lt;7),"Moderate",IF(L108=7,"Significant",IF(L108&gt;7,"High",)))))</f>
      </c>
      <c r="N108" s="61"/>
      <c r="O108" s="62"/>
      <c r="P108" s="63">
        <f t="shared" si="6"/>
      </c>
      <c r="Q108" s="62"/>
      <c r="R108" s="63">
        <f t="shared" si="4"/>
      </c>
      <c r="S108" s="63">
        <f t="shared" si="5"/>
      </c>
      <c r="T108" s="64">
        <f t="shared" si="7"/>
      </c>
      <c r="U108" s="65">
        <f>IF(L108="","",L108-S108)</f>
      </c>
      <c r="V108" s="71"/>
      <c r="W108" s="15"/>
      <c r="X108" s="15"/>
      <c r="Y108" s="15"/>
      <c r="Z108" s="15"/>
      <c r="AA108" s="10"/>
      <c r="AB108" s="10"/>
      <c r="AC108" s="10"/>
      <c r="AD108" s="10"/>
      <c r="AE108" s="10"/>
      <c r="AF108" s="10"/>
    </row>
    <row r="109" spans="1:32" s="9" customFormat="1" ht="49.5" customHeight="1">
      <c r="A109" s="10"/>
      <c r="B109" s="96"/>
      <c r="C109" s="96"/>
      <c r="D109" s="103"/>
      <c r="E109" s="96"/>
      <c r="F109" s="96"/>
      <c r="G109" s="96"/>
      <c r="H109" s="96"/>
      <c r="I109" s="100"/>
      <c r="J109" s="96"/>
      <c r="K109" s="100"/>
      <c r="L109" s="100"/>
      <c r="M109" s="107"/>
      <c r="N109" s="48"/>
      <c r="O109" s="19"/>
      <c r="P109" s="20">
        <f t="shared" si="6"/>
      </c>
      <c r="Q109" s="19"/>
      <c r="R109" s="20">
        <f t="shared" si="4"/>
      </c>
      <c r="S109" s="20">
        <f t="shared" si="5"/>
      </c>
      <c r="T109" s="41">
        <f t="shared" si="7"/>
      </c>
      <c r="U109" s="44">
        <f>IF(L108="","",L108-S109)</f>
      </c>
      <c r="V109" s="7"/>
      <c r="W109" s="15"/>
      <c r="X109" s="15"/>
      <c r="Y109" s="15"/>
      <c r="Z109" s="15"/>
      <c r="AA109" s="10"/>
      <c r="AB109" s="10"/>
      <c r="AC109" s="10"/>
      <c r="AD109" s="10"/>
      <c r="AE109" s="10"/>
      <c r="AF109" s="10"/>
    </row>
    <row r="110" spans="1:32" s="9" customFormat="1" ht="49.5" customHeight="1" thickBot="1">
      <c r="A110" s="10"/>
      <c r="B110" s="97"/>
      <c r="C110" s="97"/>
      <c r="D110" s="104"/>
      <c r="E110" s="98"/>
      <c r="F110" s="97"/>
      <c r="G110" s="97"/>
      <c r="H110" s="97"/>
      <c r="I110" s="109"/>
      <c r="J110" s="97"/>
      <c r="K110" s="109"/>
      <c r="L110" s="109"/>
      <c r="M110" s="110"/>
      <c r="N110" s="67"/>
      <c r="O110" s="56"/>
      <c r="P110" s="57">
        <f t="shared" si="6"/>
      </c>
      <c r="Q110" s="56"/>
      <c r="R110" s="57">
        <f t="shared" si="4"/>
      </c>
      <c r="S110" s="57">
        <f t="shared" si="5"/>
      </c>
      <c r="T110" s="58">
        <f t="shared" si="7"/>
      </c>
      <c r="U110" s="58">
        <f>IF(L108="","",L108-S110)</f>
      </c>
      <c r="V110" s="72"/>
      <c r="W110" s="15"/>
      <c r="X110" s="15"/>
      <c r="Y110" s="15"/>
      <c r="Z110" s="15"/>
      <c r="AA110" s="10"/>
      <c r="AB110" s="10"/>
      <c r="AC110" s="10"/>
      <c r="AD110" s="10"/>
      <c r="AE110" s="10"/>
      <c r="AF110" s="10"/>
    </row>
    <row r="111" spans="1:32" s="9" customFormat="1" ht="49.5" customHeight="1">
      <c r="A111" s="10"/>
      <c r="B111" s="95"/>
      <c r="C111" s="95"/>
      <c r="D111" s="102"/>
      <c r="E111" s="105"/>
      <c r="F111" s="95"/>
      <c r="G111" s="95"/>
      <c r="H111" s="95"/>
      <c r="I111" s="99">
        <f>IF(H111="Almost Certain",5,IF(H111="likely",4,IF(H111="Possible",3,IF(H111="Unlikely",2,IF(H111="rare",1,"")))))</f>
      </c>
      <c r="J111" s="95"/>
      <c r="K111" s="99">
        <f>IF(J111="Catastrophic",5,IF(J111="Major",4,IF(J111="Moderate",3,IF(J111="Minor",2,IF(J111="Insignificant",1,"")))))</f>
      </c>
      <c r="L111" s="99">
        <f>IF(K111="","",K111+I111)</f>
      </c>
      <c r="M111" s="106">
        <f>IF(L111="","",IF(L111&lt;5,"Low",IF(AND(L111&gt;4,L111&lt;7),"Moderate",IF(L111=7,"Significant",IF(L111&gt;7,"High",)))))</f>
      </c>
      <c r="N111" s="61"/>
      <c r="O111" s="62"/>
      <c r="P111" s="63">
        <f t="shared" si="6"/>
      </c>
      <c r="Q111" s="62"/>
      <c r="R111" s="63">
        <f t="shared" si="4"/>
      </c>
      <c r="S111" s="63">
        <f t="shared" si="5"/>
      </c>
      <c r="T111" s="64">
        <f t="shared" si="7"/>
      </c>
      <c r="U111" s="65">
        <f>IF(L111="","",L111-S111)</f>
      </c>
      <c r="V111" s="71"/>
      <c r="W111" s="15"/>
      <c r="X111" s="15"/>
      <c r="Y111" s="15"/>
      <c r="Z111" s="15"/>
      <c r="AA111" s="10"/>
      <c r="AB111" s="10"/>
      <c r="AC111" s="10"/>
      <c r="AD111" s="10"/>
      <c r="AE111" s="10"/>
      <c r="AF111" s="10"/>
    </row>
    <row r="112" spans="1:32" s="9" customFormat="1" ht="49.5" customHeight="1">
      <c r="A112" s="10"/>
      <c r="B112" s="96"/>
      <c r="C112" s="96"/>
      <c r="D112" s="103"/>
      <c r="E112" s="96"/>
      <c r="F112" s="96"/>
      <c r="G112" s="96"/>
      <c r="H112" s="96"/>
      <c r="I112" s="100"/>
      <c r="J112" s="96"/>
      <c r="K112" s="100"/>
      <c r="L112" s="100"/>
      <c r="M112" s="107"/>
      <c r="N112" s="48"/>
      <c r="O112" s="19"/>
      <c r="P112" s="20">
        <f t="shared" si="6"/>
      </c>
      <c r="Q112" s="19"/>
      <c r="R112" s="20">
        <f t="shared" si="4"/>
      </c>
      <c r="S112" s="20">
        <f t="shared" si="5"/>
      </c>
      <c r="T112" s="41">
        <f t="shared" si="7"/>
      </c>
      <c r="U112" s="44">
        <f>IF(L111="","",L111-S112)</f>
      </c>
      <c r="V112" s="7"/>
      <c r="W112" s="15"/>
      <c r="X112" s="15"/>
      <c r="Y112" s="15"/>
      <c r="Z112" s="15"/>
      <c r="AA112" s="10"/>
      <c r="AB112" s="10"/>
      <c r="AC112" s="10"/>
      <c r="AD112" s="10"/>
      <c r="AE112" s="10"/>
      <c r="AF112" s="10"/>
    </row>
    <row r="113" spans="1:32" s="9" customFormat="1" ht="49.5" customHeight="1" thickBot="1">
      <c r="A113" s="10"/>
      <c r="B113" s="97"/>
      <c r="C113" s="97"/>
      <c r="D113" s="104"/>
      <c r="E113" s="98"/>
      <c r="F113" s="97"/>
      <c r="G113" s="97"/>
      <c r="H113" s="97"/>
      <c r="I113" s="109"/>
      <c r="J113" s="97"/>
      <c r="K113" s="109"/>
      <c r="L113" s="109"/>
      <c r="M113" s="110"/>
      <c r="N113" s="67"/>
      <c r="O113" s="56"/>
      <c r="P113" s="57">
        <f t="shared" si="6"/>
      </c>
      <c r="Q113" s="56"/>
      <c r="R113" s="57">
        <f t="shared" si="4"/>
      </c>
      <c r="S113" s="57">
        <f t="shared" si="5"/>
      </c>
      <c r="T113" s="58">
        <f t="shared" si="7"/>
      </c>
      <c r="U113" s="58">
        <f>IF(L111="","",L111-S113)</f>
      </c>
      <c r="V113" s="72"/>
      <c r="W113" s="15"/>
      <c r="X113" s="15"/>
      <c r="Y113" s="15"/>
      <c r="Z113" s="15"/>
      <c r="AA113" s="10"/>
      <c r="AB113" s="10"/>
      <c r="AC113" s="10"/>
      <c r="AD113" s="10"/>
      <c r="AE113" s="10"/>
      <c r="AF113" s="10"/>
    </row>
    <row r="114" spans="1:32" s="9" customFormat="1" ht="49.5" customHeight="1">
      <c r="A114" s="10"/>
      <c r="B114" s="95"/>
      <c r="C114" s="95"/>
      <c r="D114" s="102"/>
      <c r="E114" s="105"/>
      <c r="F114" s="95"/>
      <c r="G114" s="95"/>
      <c r="H114" s="95"/>
      <c r="I114" s="99">
        <f>IF(H114="Almost Certain",5,IF(H114="likely",4,IF(H114="Possible",3,IF(H114="Unlikely",2,IF(H114="rare",1,"")))))</f>
      </c>
      <c r="J114" s="95"/>
      <c r="K114" s="99">
        <f>IF(J114="Catastrophic",5,IF(J114="Major",4,IF(J114="Moderate",3,IF(J114="Minor",2,IF(J114="Insignificant",1,"")))))</f>
      </c>
      <c r="L114" s="99">
        <f>IF(K114="","",K114+I114)</f>
      </c>
      <c r="M114" s="106">
        <f>IF(L114="","",IF(L114&lt;5,"Low",IF(AND(L114&gt;4,L114&lt;7),"Moderate",IF(L114=7,"Significant",IF(L114&gt;7,"High",)))))</f>
      </c>
      <c r="N114" s="61"/>
      <c r="O114" s="62"/>
      <c r="P114" s="63">
        <f t="shared" si="6"/>
      </c>
      <c r="Q114" s="62"/>
      <c r="R114" s="63">
        <f t="shared" si="4"/>
      </c>
      <c r="S114" s="63">
        <f t="shared" si="5"/>
      </c>
      <c r="T114" s="64">
        <f t="shared" si="7"/>
      </c>
      <c r="U114" s="65">
        <f>IF(L114="","",L114-S114)</f>
      </c>
      <c r="V114" s="71"/>
      <c r="W114" s="15"/>
      <c r="X114" s="15"/>
      <c r="Y114" s="15"/>
      <c r="Z114" s="15"/>
      <c r="AA114" s="10"/>
      <c r="AB114" s="10"/>
      <c r="AC114" s="10"/>
      <c r="AD114" s="10"/>
      <c r="AE114" s="10"/>
      <c r="AF114" s="10"/>
    </row>
    <row r="115" spans="1:32" s="9" customFormat="1" ht="49.5" customHeight="1">
      <c r="A115" s="10"/>
      <c r="B115" s="96"/>
      <c r="C115" s="96"/>
      <c r="D115" s="103"/>
      <c r="E115" s="96"/>
      <c r="F115" s="96"/>
      <c r="G115" s="96"/>
      <c r="H115" s="96"/>
      <c r="I115" s="100"/>
      <c r="J115" s="96"/>
      <c r="K115" s="100"/>
      <c r="L115" s="100"/>
      <c r="M115" s="107"/>
      <c r="N115" s="48"/>
      <c r="O115" s="19"/>
      <c r="P115" s="20">
        <f t="shared" si="6"/>
      </c>
      <c r="Q115" s="19"/>
      <c r="R115" s="20">
        <f t="shared" si="4"/>
      </c>
      <c r="S115" s="20">
        <f t="shared" si="5"/>
      </c>
      <c r="T115" s="41">
        <f t="shared" si="7"/>
      </c>
      <c r="U115" s="44">
        <f>IF(L114="","",L114-S115)</f>
      </c>
      <c r="V115" s="7"/>
      <c r="W115" s="15"/>
      <c r="X115" s="15"/>
      <c r="Y115" s="15"/>
      <c r="Z115" s="15"/>
      <c r="AA115" s="10"/>
      <c r="AB115" s="10"/>
      <c r="AC115" s="10"/>
      <c r="AD115" s="10"/>
      <c r="AE115" s="10"/>
      <c r="AF115" s="10"/>
    </row>
    <row r="116" spans="1:32" s="9" customFormat="1" ht="49.5" customHeight="1" thickBot="1">
      <c r="A116" s="10"/>
      <c r="B116" s="97"/>
      <c r="C116" s="97"/>
      <c r="D116" s="104"/>
      <c r="E116" s="98"/>
      <c r="F116" s="97"/>
      <c r="G116" s="97"/>
      <c r="H116" s="97"/>
      <c r="I116" s="109"/>
      <c r="J116" s="97"/>
      <c r="K116" s="109"/>
      <c r="L116" s="109"/>
      <c r="M116" s="110"/>
      <c r="N116" s="67"/>
      <c r="O116" s="56"/>
      <c r="P116" s="57">
        <f t="shared" si="6"/>
      </c>
      <c r="Q116" s="56"/>
      <c r="R116" s="57">
        <f t="shared" si="4"/>
      </c>
      <c r="S116" s="57">
        <f t="shared" si="5"/>
      </c>
      <c r="T116" s="58">
        <f t="shared" si="7"/>
      </c>
      <c r="U116" s="58">
        <f>IF(L114="","",L114-S116)</f>
      </c>
      <c r="V116" s="72"/>
      <c r="W116" s="15"/>
      <c r="X116" s="15"/>
      <c r="Y116" s="15"/>
      <c r="Z116" s="15"/>
      <c r="AA116" s="10"/>
      <c r="AB116" s="10"/>
      <c r="AC116" s="10"/>
      <c r="AD116" s="10"/>
      <c r="AE116" s="10"/>
      <c r="AF116" s="10"/>
    </row>
    <row r="117" spans="1:32" s="9" customFormat="1" ht="49.5" customHeight="1">
      <c r="A117" s="10"/>
      <c r="B117" s="95"/>
      <c r="C117" s="95"/>
      <c r="D117" s="102"/>
      <c r="E117" s="105"/>
      <c r="F117" s="95"/>
      <c r="G117" s="95"/>
      <c r="H117" s="95"/>
      <c r="I117" s="99">
        <f>IF(H117="Almost Certain",5,IF(H117="likely",4,IF(H117="Possible",3,IF(H117="Unlikely",2,IF(H117="rare",1,"")))))</f>
      </c>
      <c r="J117" s="95"/>
      <c r="K117" s="99">
        <f>IF(J117="Catastrophic",5,IF(J117="Major",4,IF(J117="Moderate",3,IF(J117="Minor",2,IF(J117="Insignificant",1,"")))))</f>
      </c>
      <c r="L117" s="99">
        <f>IF(K117="","",K117+I117)</f>
      </c>
      <c r="M117" s="106">
        <f>IF(L117="","",IF(L117&lt;5,"Low",IF(AND(L117&gt;4,L117&lt;7),"Moderate",IF(L117=7,"Significant",IF(L117&gt;7,"High",)))))</f>
      </c>
      <c r="N117" s="61"/>
      <c r="O117" s="62"/>
      <c r="P117" s="63">
        <f t="shared" si="6"/>
      </c>
      <c r="Q117" s="62"/>
      <c r="R117" s="63">
        <f t="shared" si="4"/>
      </c>
      <c r="S117" s="63">
        <f t="shared" si="5"/>
      </c>
      <c r="T117" s="64">
        <f t="shared" si="7"/>
      </c>
      <c r="U117" s="65">
        <f>IF(L117="","",L117-S117)</f>
      </c>
      <c r="V117" s="71"/>
      <c r="W117" s="15"/>
      <c r="X117" s="15"/>
      <c r="Y117" s="15"/>
      <c r="Z117" s="15"/>
      <c r="AA117" s="10"/>
      <c r="AB117" s="10"/>
      <c r="AC117" s="10"/>
      <c r="AD117" s="10"/>
      <c r="AE117" s="10"/>
      <c r="AF117" s="10"/>
    </row>
    <row r="118" spans="1:32" s="9" customFormat="1" ht="49.5" customHeight="1">
      <c r="A118" s="10"/>
      <c r="B118" s="96"/>
      <c r="C118" s="96"/>
      <c r="D118" s="103"/>
      <c r="E118" s="96"/>
      <c r="F118" s="96"/>
      <c r="G118" s="96"/>
      <c r="H118" s="96"/>
      <c r="I118" s="100"/>
      <c r="J118" s="96"/>
      <c r="K118" s="100"/>
      <c r="L118" s="100"/>
      <c r="M118" s="107"/>
      <c r="N118" s="48"/>
      <c r="O118" s="19"/>
      <c r="P118" s="20">
        <f t="shared" si="6"/>
      </c>
      <c r="Q118" s="19"/>
      <c r="R118" s="20">
        <f t="shared" si="4"/>
      </c>
      <c r="S118" s="20">
        <f t="shared" si="5"/>
      </c>
      <c r="T118" s="41">
        <f t="shared" si="7"/>
      </c>
      <c r="U118" s="44">
        <f>IF(L117="","",L117-S118)</f>
      </c>
      <c r="V118" s="7"/>
      <c r="W118" s="15"/>
      <c r="X118" s="15"/>
      <c r="Y118" s="15"/>
      <c r="Z118" s="15"/>
      <c r="AA118" s="10"/>
      <c r="AB118" s="10"/>
      <c r="AC118" s="10"/>
      <c r="AD118" s="10"/>
      <c r="AE118" s="10"/>
      <c r="AF118" s="10"/>
    </row>
    <row r="119" spans="1:32" s="9" customFormat="1" ht="49.5" customHeight="1" thickBot="1">
      <c r="A119" s="10"/>
      <c r="B119" s="97"/>
      <c r="C119" s="97"/>
      <c r="D119" s="104"/>
      <c r="E119" s="98"/>
      <c r="F119" s="97"/>
      <c r="G119" s="97"/>
      <c r="H119" s="97"/>
      <c r="I119" s="109"/>
      <c r="J119" s="97"/>
      <c r="K119" s="109"/>
      <c r="L119" s="109"/>
      <c r="M119" s="110"/>
      <c r="N119" s="67"/>
      <c r="O119" s="56"/>
      <c r="P119" s="57">
        <f t="shared" si="6"/>
      </c>
      <c r="Q119" s="56"/>
      <c r="R119" s="57">
        <f t="shared" si="4"/>
      </c>
      <c r="S119" s="57">
        <f t="shared" si="5"/>
      </c>
      <c r="T119" s="58">
        <f t="shared" si="7"/>
      </c>
      <c r="U119" s="58">
        <f>IF(L117="","",L117-S119)</f>
      </c>
      <c r="V119" s="72"/>
      <c r="W119" s="15"/>
      <c r="X119" s="15"/>
      <c r="Y119" s="15"/>
      <c r="Z119" s="15"/>
      <c r="AA119" s="10"/>
      <c r="AB119" s="10"/>
      <c r="AC119" s="10"/>
      <c r="AD119" s="10"/>
      <c r="AE119" s="10"/>
      <c r="AF119" s="10"/>
    </row>
    <row r="120" spans="1:32" ht="49.5" customHeight="1">
      <c r="A120" s="30"/>
      <c r="B120" s="95"/>
      <c r="C120" s="95"/>
      <c r="D120" s="102"/>
      <c r="E120" s="105"/>
      <c r="F120" s="95"/>
      <c r="G120" s="95"/>
      <c r="H120" s="95"/>
      <c r="I120" s="99">
        <f>IF(H120="Almost Certain",5,IF(H120="likely",4,IF(H120="Possible",3,IF(H120="Unlikely",2,IF(H120="rare",1,"")))))</f>
      </c>
      <c r="J120" s="95"/>
      <c r="K120" s="99">
        <f>IF(J120="Catastrophic",5,IF(J120="Major",4,IF(J120="Moderate",3,IF(J120="Minor",2,IF(J120="Insignificant",1,"")))))</f>
      </c>
      <c r="L120" s="99">
        <f>IF(K120="","",K120+I120)</f>
      </c>
      <c r="M120" s="106">
        <f>IF(L120="","",IF(L120&lt;5,"Low",IF(AND(L120&gt;4,L120&lt;7),"Moderate",IF(L120=7,"Significant",IF(L120&gt;7,"High",)))))</f>
      </c>
      <c r="N120" s="61"/>
      <c r="O120" s="62"/>
      <c r="P120" s="63">
        <f t="shared" si="6"/>
      </c>
      <c r="Q120" s="62"/>
      <c r="R120" s="63">
        <f t="shared" si="4"/>
      </c>
      <c r="S120" s="63">
        <f t="shared" si="5"/>
      </c>
      <c r="T120" s="64">
        <f t="shared" si="7"/>
      </c>
      <c r="U120" s="65">
        <f>IF(L120="","",L120-S120)</f>
      </c>
      <c r="V120" s="71"/>
      <c r="W120" s="14"/>
      <c r="X120" s="14"/>
      <c r="Y120" s="14"/>
      <c r="Z120" s="14"/>
      <c r="AA120" s="30"/>
      <c r="AB120" s="30"/>
      <c r="AC120" s="30"/>
      <c r="AD120" s="30"/>
      <c r="AE120" s="30"/>
      <c r="AF120" s="30"/>
    </row>
    <row r="121" spans="1:32" ht="49.5" customHeight="1">
      <c r="A121" s="30"/>
      <c r="B121" s="96"/>
      <c r="C121" s="96"/>
      <c r="D121" s="103"/>
      <c r="E121" s="96"/>
      <c r="F121" s="96"/>
      <c r="G121" s="96"/>
      <c r="H121" s="96"/>
      <c r="I121" s="100"/>
      <c r="J121" s="96"/>
      <c r="K121" s="100"/>
      <c r="L121" s="100"/>
      <c r="M121" s="107"/>
      <c r="N121" s="48"/>
      <c r="O121" s="19"/>
      <c r="P121" s="20">
        <f t="shared" si="6"/>
      </c>
      <c r="Q121" s="19"/>
      <c r="R121" s="20">
        <f t="shared" si="4"/>
      </c>
      <c r="S121" s="20">
        <f t="shared" si="5"/>
      </c>
      <c r="T121" s="41">
        <f t="shared" si="7"/>
      </c>
      <c r="U121" s="44">
        <f>IF(L120="","",L120-S121)</f>
      </c>
      <c r="V121" s="7"/>
      <c r="W121" s="14"/>
      <c r="X121" s="14"/>
      <c r="Y121" s="14"/>
      <c r="Z121" s="14"/>
      <c r="AA121" s="30"/>
      <c r="AB121" s="30"/>
      <c r="AC121" s="30"/>
      <c r="AD121" s="30"/>
      <c r="AE121" s="30"/>
      <c r="AF121" s="30"/>
    </row>
    <row r="122" spans="1:32" ht="49.5" customHeight="1" thickBot="1">
      <c r="A122" s="30"/>
      <c r="B122" s="97"/>
      <c r="C122" s="97"/>
      <c r="D122" s="104"/>
      <c r="E122" s="98"/>
      <c r="F122" s="97"/>
      <c r="G122" s="97"/>
      <c r="H122" s="97"/>
      <c r="I122" s="109"/>
      <c r="J122" s="97"/>
      <c r="K122" s="109"/>
      <c r="L122" s="109"/>
      <c r="M122" s="110"/>
      <c r="N122" s="67"/>
      <c r="O122" s="56"/>
      <c r="P122" s="57">
        <f t="shared" si="6"/>
      </c>
      <c r="Q122" s="56"/>
      <c r="R122" s="57">
        <f t="shared" si="4"/>
      </c>
      <c r="S122" s="57">
        <f t="shared" si="5"/>
      </c>
      <c r="T122" s="58">
        <f t="shared" si="7"/>
      </c>
      <c r="U122" s="58">
        <f>IF(L120="","",L120-S122)</f>
      </c>
      <c r="V122" s="72"/>
      <c r="W122" s="14"/>
      <c r="X122" s="14"/>
      <c r="Y122" s="14"/>
      <c r="Z122" s="14"/>
      <c r="AA122" s="30"/>
      <c r="AB122" s="30"/>
      <c r="AC122" s="30"/>
      <c r="AD122" s="30"/>
      <c r="AE122" s="30"/>
      <c r="AF122" s="30"/>
    </row>
    <row r="123" spans="1:32" ht="49.5" customHeight="1">
      <c r="A123" s="30"/>
      <c r="B123" s="95"/>
      <c r="C123" s="95"/>
      <c r="D123" s="102"/>
      <c r="E123" s="105"/>
      <c r="F123" s="95"/>
      <c r="G123" s="95"/>
      <c r="H123" s="95"/>
      <c r="I123" s="99">
        <f>IF(H123="Almost Certain",5,IF(H123="likely",4,IF(H123="Possible",3,IF(H123="Unlikely",2,IF(H123="rare",1,"")))))</f>
      </c>
      <c r="J123" s="95"/>
      <c r="K123" s="99">
        <f>IF(J123="Catastrophic",5,IF(J123="Major",4,IF(J123="Moderate",3,IF(J123="Minor",2,IF(J123="Insignificant",1,"")))))</f>
      </c>
      <c r="L123" s="99">
        <f>IF(K123="","",K123+I123)</f>
      </c>
      <c r="M123" s="106">
        <f>IF(L123="","",IF(L123&lt;5,"Low",IF(AND(L123&gt;4,L123&lt;7),"Moderate",IF(L123=7,"Significant",IF(L123&gt;7,"High",)))))</f>
      </c>
      <c r="N123" s="61"/>
      <c r="O123" s="62"/>
      <c r="P123" s="63">
        <f t="shared" si="6"/>
      </c>
      <c r="Q123" s="62"/>
      <c r="R123" s="63">
        <f t="shared" si="4"/>
      </c>
      <c r="S123" s="63">
        <f t="shared" si="5"/>
      </c>
      <c r="T123" s="64">
        <f t="shared" si="7"/>
      </c>
      <c r="U123" s="65">
        <f>IF(L123="","",L123-S123)</f>
      </c>
      <c r="V123" s="71"/>
      <c r="W123" s="14"/>
      <c r="X123" s="14"/>
      <c r="Y123" s="14"/>
      <c r="Z123" s="14"/>
      <c r="AA123" s="30"/>
      <c r="AB123" s="30"/>
      <c r="AC123" s="30"/>
      <c r="AD123" s="30"/>
      <c r="AE123" s="30"/>
      <c r="AF123" s="30"/>
    </row>
    <row r="124" spans="1:32" ht="49.5" customHeight="1">
      <c r="A124" s="30"/>
      <c r="B124" s="96"/>
      <c r="C124" s="96"/>
      <c r="D124" s="103"/>
      <c r="E124" s="96"/>
      <c r="F124" s="96"/>
      <c r="G124" s="96"/>
      <c r="H124" s="96"/>
      <c r="I124" s="100"/>
      <c r="J124" s="96"/>
      <c r="K124" s="100"/>
      <c r="L124" s="100"/>
      <c r="M124" s="107"/>
      <c r="N124" s="48"/>
      <c r="O124" s="19"/>
      <c r="P124" s="20">
        <f t="shared" si="6"/>
      </c>
      <c r="Q124" s="19"/>
      <c r="R124" s="20">
        <f t="shared" si="4"/>
      </c>
      <c r="S124" s="20">
        <f t="shared" si="5"/>
      </c>
      <c r="T124" s="41">
        <f t="shared" si="7"/>
      </c>
      <c r="U124" s="44">
        <f>IF(L123="","",L123-S124)</f>
      </c>
      <c r="V124" s="7"/>
      <c r="W124" s="14"/>
      <c r="X124" s="14"/>
      <c r="Y124" s="14"/>
      <c r="Z124" s="14"/>
      <c r="AA124" s="30"/>
      <c r="AB124" s="30"/>
      <c r="AC124" s="30"/>
      <c r="AD124" s="30"/>
      <c r="AE124" s="30"/>
      <c r="AF124" s="30"/>
    </row>
    <row r="125" spans="1:32" ht="49.5" customHeight="1" thickBot="1">
      <c r="A125" s="30"/>
      <c r="B125" s="97"/>
      <c r="C125" s="97"/>
      <c r="D125" s="104"/>
      <c r="E125" s="98"/>
      <c r="F125" s="97"/>
      <c r="G125" s="97"/>
      <c r="H125" s="97"/>
      <c r="I125" s="109"/>
      <c r="J125" s="97"/>
      <c r="K125" s="109"/>
      <c r="L125" s="109"/>
      <c r="M125" s="110"/>
      <c r="N125" s="67"/>
      <c r="O125" s="56"/>
      <c r="P125" s="57">
        <f t="shared" si="6"/>
      </c>
      <c r="Q125" s="56"/>
      <c r="R125" s="57">
        <f t="shared" si="4"/>
      </c>
      <c r="S125" s="57">
        <f t="shared" si="5"/>
      </c>
      <c r="T125" s="58">
        <f t="shared" si="7"/>
      </c>
      <c r="U125" s="58">
        <f>IF(L123="","",L123-S125)</f>
      </c>
      <c r="V125" s="72"/>
      <c r="W125" s="14"/>
      <c r="X125" s="14"/>
      <c r="Y125" s="14"/>
      <c r="Z125" s="14"/>
      <c r="AA125" s="30"/>
      <c r="AB125" s="30"/>
      <c r="AC125" s="30"/>
      <c r="AD125" s="30"/>
      <c r="AE125" s="30"/>
      <c r="AF125" s="30"/>
    </row>
    <row r="126" spans="1:32" ht="49.5" customHeight="1">
      <c r="A126" s="30"/>
      <c r="B126" s="95"/>
      <c r="C126" s="95"/>
      <c r="D126" s="102"/>
      <c r="E126" s="105"/>
      <c r="F126" s="95"/>
      <c r="G126" s="95"/>
      <c r="H126" s="95"/>
      <c r="I126" s="99">
        <f>IF(H126="Almost Certain",5,IF(H126="likely",4,IF(H126="Possible",3,IF(H126="Unlikely",2,IF(H126="rare",1,"")))))</f>
      </c>
      <c r="J126" s="95"/>
      <c r="K126" s="99">
        <f>IF(J126="Catastrophic",5,IF(J126="Major",4,IF(J126="Moderate",3,IF(J126="Minor",2,IF(J126="Insignificant",1,"")))))</f>
      </c>
      <c r="L126" s="99">
        <f>IF(K126="","",K126+I126)</f>
      </c>
      <c r="M126" s="106">
        <f>IF(L126="","",IF(L126&lt;5,"Low",IF(AND(L126&gt;4,L126&lt;7),"Moderate",IF(L126=7,"Significant",IF(L126&gt;7,"High",)))))</f>
      </c>
      <c r="N126" s="61"/>
      <c r="O126" s="62"/>
      <c r="P126" s="63">
        <f t="shared" si="6"/>
      </c>
      <c r="Q126" s="62"/>
      <c r="R126" s="63">
        <f t="shared" si="4"/>
      </c>
      <c r="S126" s="63">
        <f t="shared" si="5"/>
      </c>
      <c r="T126" s="64">
        <f t="shared" si="7"/>
      </c>
      <c r="U126" s="65">
        <f>IF(L126="","",L126-S126)</f>
      </c>
      <c r="V126" s="71"/>
      <c r="W126" s="14"/>
      <c r="X126" s="14"/>
      <c r="Y126" s="14"/>
      <c r="Z126" s="14"/>
      <c r="AA126" s="30"/>
      <c r="AB126" s="30"/>
      <c r="AC126" s="30"/>
      <c r="AD126" s="30"/>
      <c r="AE126" s="30"/>
      <c r="AF126" s="30"/>
    </row>
    <row r="127" spans="1:32" ht="49.5" customHeight="1">
      <c r="A127" s="30"/>
      <c r="B127" s="96"/>
      <c r="C127" s="96"/>
      <c r="D127" s="103"/>
      <c r="E127" s="96"/>
      <c r="F127" s="96"/>
      <c r="G127" s="96"/>
      <c r="H127" s="96"/>
      <c r="I127" s="100"/>
      <c r="J127" s="96"/>
      <c r="K127" s="100"/>
      <c r="L127" s="100"/>
      <c r="M127" s="107"/>
      <c r="N127" s="48"/>
      <c r="O127" s="19"/>
      <c r="P127" s="20">
        <f t="shared" si="6"/>
      </c>
      <c r="Q127" s="19"/>
      <c r="R127" s="20">
        <f t="shared" si="4"/>
      </c>
      <c r="S127" s="20">
        <f t="shared" si="5"/>
      </c>
      <c r="T127" s="41">
        <f t="shared" si="7"/>
      </c>
      <c r="U127" s="44">
        <f>IF(L126="","",L126-S127)</f>
      </c>
      <c r="V127" s="7"/>
      <c r="W127" s="14"/>
      <c r="X127" s="14"/>
      <c r="Y127" s="14"/>
      <c r="Z127" s="14"/>
      <c r="AA127" s="30"/>
      <c r="AB127" s="30"/>
      <c r="AC127" s="30"/>
      <c r="AD127" s="30"/>
      <c r="AE127" s="30"/>
      <c r="AF127" s="30"/>
    </row>
    <row r="128" spans="1:32" ht="49.5" customHeight="1" thickBot="1">
      <c r="A128" s="30"/>
      <c r="B128" s="97"/>
      <c r="C128" s="97"/>
      <c r="D128" s="104"/>
      <c r="E128" s="98"/>
      <c r="F128" s="97"/>
      <c r="G128" s="97"/>
      <c r="H128" s="97"/>
      <c r="I128" s="109"/>
      <c r="J128" s="97"/>
      <c r="K128" s="109"/>
      <c r="L128" s="109"/>
      <c r="M128" s="110"/>
      <c r="N128" s="67"/>
      <c r="O128" s="56"/>
      <c r="P128" s="57">
        <f t="shared" si="6"/>
      </c>
      <c r="Q128" s="56"/>
      <c r="R128" s="57">
        <f t="shared" si="4"/>
      </c>
      <c r="S128" s="57">
        <f t="shared" si="5"/>
      </c>
      <c r="T128" s="58">
        <f t="shared" si="7"/>
      </c>
      <c r="U128" s="58">
        <f>IF(L126="","",L126-S128)</f>
      </c>
      <c r="V128" s="72"/>
      <c r="W128" s="14"/>
      <c r="X128" s="14"/>
      <c r="Y128" s="14"/>
      <c r="Z128" s="14"/>
      <c r="AA128" s="30"/>
      <c r="AB128" s="30"/>
      <c r="AC128" s="30"/>
      <c r="AD128" s="30"/>
      <c r="AE128" s="30"/>
      <c r="AF128" s="30"/>
    </row>
    <row r="129" spans="1:32" ht="49.5" customHeight="1">
      <c r="A129" s="30"/>
      <c r="B129" s="95"/>
      <c r="C129" s="95"/>
      <c r="D129" s="102"/>
      <c r="E129" s="105"/>
      <c r="F129" s="95"/>
      <c r="G129" s="95"/>
      <c r="H129" s="95"/>
      <c r="I129" s="99">
        <f>IF(H129="Almost Certain",5,IF(H129="likely",4,IF(H129="Possible",3,IF(H129="Unlikely",2,IF(H129="rare",1,"")))))</f>
      </c>
      <c r="J129" s="95"/>
      <c r="K129" s="99">
        <f>IF(J129="Catastrophic",5,IF(J129="Major",4,IF(J129="Moderate",3,IF(J129="Minor",2,IF(J129="Insignificant",1,"")))))</f>
      </c>
      <c r="L129" s="99">
        <f>IF(K129="","",K129+I129)</f>
      </c>
      <c r="M129" s="106">
        <f>IF(L129="","",IF(L129&lt;5,"Low",IF(AND(L129&gt;4,L129&lt;7),"Moderate",IF(L129=7,"Significant",IF(L129&gt;7,"High",)))))</f>
      </c>
      <c r="N129" s="61"/>
      <c r="O129" s="62"/>
      <c r="P129" s="63">
        <f t="shared" si="6"/>
      </c>
      <c r="Q129" s="62"/>
      <c r="R129" s="63">
        <f t="shared" si="4"/>
      </c>
      <c r="S129" s="63">
        <f t="shared" si="5"/>
      </c>
      <c r="T129" s="64">
        <f t="shared" si="7"/>
      </c>
      <c r="U129" s="65">
        <f>IF(L129="","",L129-S129)</f>
      </c>
      <c r="V129" s="71"/>
      <c r="W129" s="14"/>
      <c r="X129" s="14"/>
      <c r="Y129" s="14"/>
      <c r="Z129" s="14"/>
      <c r="AA129" s="30"/>
      <c r="AB129" s="30"/>
      <c r="AC129" s="30"/>
      <c r="AD129" s="30"/>
      <c r="AE129" s="30"/>
      <c r="AF129" s="30"/>
    </row>
    <row r="130" spans="1:32" ht="49.5" customHeight="1">
      <c r="A130" s="30"/>
      <c r="B130" s="96"/>
      <c r="C130" s="96"/>
      <c r="D130" s="103"/>
      <c r="E130" s="96"/>
      <c r="F130" s="96"/>
      <c r="G130" s="96"/>
      <c r="H130" s="96"/>
      <c r="I130" s="100"/>
      <c r="J130" s="96"/>
      <c r="K130" s="100"/>
      <c r="L130" s="100"/>
      <c r="M130" s="107"/>
      <c r="N130" s="48"/>
      <c r="O130" s="19"/>
      <c r="P130" s="20">
        <f t="shared" si="6"/>
      </c>
      <c r="Q130" s="19"/>
      <c r="R130" s="20">
        <f t="shared" si="4"/>
      </c>
      <c r="S130" s="20">
        <f t="shared" si="5"/>
      </c>
      <c r="T130" s="41">
        <f t="shared" si="7"/>
      </c>
      <c r="U130" s="44">
        <f>IF(L129="","",L129-S130)</f>
      </c>
      <c r="V130" s="7"/>
      <c r="W130" s="14"/>
      <c r="X130" s="14"/>
      <c r="Y130" s="14"/>
      <c r="Z130" s="14"/>
      <c r="AA130" s="30"/>
      <c r="AB130" s="30"/>
      <c r="AC130" s="30"/>
      <c r="AD130" s="30"/>
      <c r="AE130" s="30"/>
      <c r="AF130" s="30"/>
    </row>
    <row r="131" spans="1:32" ht="49.5" customHeight="1" thickBot="1">
      <c r="A131" s="30"/>
      <c r="B131" s="97"/>
      <c r="C131" s="97"/>
      <c r="D131" s="104"/>
      <c r="E131" s="98"/>
      <c r="F131" s="97"/>
      <c r="G131" s="97"/>
      <c r="H131" s="97"/>
      <c r="I131" s="109"/>
      <c r="J131" s="97"/>
      <c r="K131" s="109"/>
      <c r="L131" s="109"/>
      <c r="M131" s="110"/>
      <c r="N131" s="67"/>
      <c r="O131" s="56"/>
      <c r="P131" s="57">
        <f t="shared" si="6"/>
      </c>
      <c r="Q131" s="56"/>
      <c r="R131" s="57">
        <f aca="true" t="shared" si="8" ref="R131:R194">IF(Q131="Catastrophic",5,IF(Q131="Major",4,IF(Q131="Moderate",3,IF(Q131="Minor",2,IF(Q131="Insignificant",1,"")))))</f>
      </c>
      <c r="S131" s="57">
        <f aca="true" t="shared" si="9" ref="S131:S194">IF(R131="","",R131+P131)</f>
      </c>
      <c r="T131" s="58">
        <f t="shared" si="7"/>
      </c>
      <c r="U131" s="58">
        <f>IF(L129="","",L129-S131)</f>
      </c>
      <c r="V131" s="72"/>
      <c r="W131" s="14"/>
      <c r="X131" s="14"/>
      <c r="Y131" s="14"/>
      <c r="Z131" s="14"/>
      <c r="AA131" s="30"/>
      <c r="AB131" s="30"/>
      <c r="AC131" s="30"/>
      <c r="AD131" s="30"/>
      <c r="AE131" s="30"/>
      <c r="AF131" s="30"/>
    </row>
    <row r="132" spans="1:32" ht="49.5" customHeight="1">
      <c r="A132" s="30"/>
      <c r="B132" s="95"/>
      <c r="C132" s="95"/>
      <c r="D132" s="102"/>
      <c r="E132" s="105"/>
      <c r="F132" s="95"/>
      <c r="G132" s="95"/>
      <c r="H132" s="95"/>
      <c r="I132" s="99">
        <f>IF(H132="Almost Certain",5,IF(H132="likely",4,IF(H132="Possible",3,IF(H132="Unlikely",2,IF(H132="rare",1,"")))))</f>
      </c>
      <c r="J132" s="95"/>
      <c r="K132" s="99">
        <f>IF(J132="Catastrophic",5,IF(J132="Major",4,IF(J132="Moderate",3,IF(J132="Minor",2,IF(J132="Insignificant",1,"")))))</f>
      </c>
      <c r="L132" s="99">
        <f>IF(K132="","",K132+I132)</f>
      </c>
      <c r="M132" s="106">
        <f>IF(L132="","",IF(L132&lt;5,"Low",IF(AND(L132&gt;4,L132&lt;7),"Moderate",IF(L132=7,"Significant",IF(L132&gt;7,"High",)))))</f>
      </c>
      <c r="N132" s="61"/>
      <c r="O132" s="62"/>
      <c r="P132" s="63">
        <f t="shared" si="6"/>
      </c>
      <c r="Q132" s="62"/>
      <c r="R132" s="63">
        <f t="shared" si="8"/>
      </c>
      <c r="S132" s="63">
        <f t="shared" si="9"/>
      </c>
      <c r="T132" s="64">
        <f t="shared" si="7"/>
      </c>
      <c r="U132" s="65">
        <f>IF(L132="","",L132-S132)</f>
      </c>
      <c r="V132" s="71"/>
      <c r="W132" s="14"/>
      <c r="X132" s="14"/>
      <c r="Y132" s="14"/>
      <c r="Z132" s="14"/>
      <c r="AA132" s="30"/>
      <c r="AB132" s="30"/>
      <c r="AC132" s="30"/>
      <c r="AD132" s="30"/>
      <c r="AE132" s="30"/>
      <c r="AF132" s="30"/>
    </row>
    <row r="133" spans="1:32" ht="49.5" customHeight="1">
      <c r="A133" s="30"/>
      <c r="B133" s="96"/>
      <c r="C133" s="96"/>
      <c r="D133" s="103"/>
      <c r="E133" s="96"/>
      <c r="F133" s="96"/>
      <c r="G133" s="96"/>
      <c r="H133" s="96"/>
      <c r="I133" s="100"/>
      <c r="J133" s="96"/>
      <c r="K133" s="100"/>
      <c r="L133" s="100"/>
      <c r="M133" s="107"/>
      <c r="N133" s="48"/>
      <c r="O133" s="19"/>
      <c r="P133" s="20">
        <f t="shared" si="6"/>
      </c>
      <c r="Q133" s="19"/>
      <c r="R133" s="20">
        <f t="shared" si="8"/>
      </c>
      <c r="S133" s="20">
        <f t="shared" si="9"/>
      </c>
      <c r="T133" s="41">
        <f t="shared" si="7"/>
      </c>
      <c r="U133" s="44">
        <f>IF(L132="","",L132-S133)</f>
      </c>
      <c r="V133" s="7"/>
      <c r="W133" s="14"/>
      <c r="X133" s="14"/>
      <c r="Y133" s="14"/>
      <c r="Z133" s="14"/>
      <c r="AA133" s="30"/>
      <c r="AB133" s="30"/>
      <c r="AC133" s="30"/>
      <c r="AD133" s="30"/>
      <c r="AE133" s="30"/>
      <c r="AF133" s="30"/>
    </row>
    <row r="134" spans="1:32" ht="49.5" customHeight="1" thickBot="1">
      <c r="A134" s="30"/>
      <c r="B134" s="97"/>
      <c r="C134" s="97"/>
      <c r="D134" s="104"/>
      <c r="E134" s="98"/>
      <c r="F134" s="97"/>
      <c r="G134" s="97"/>
      <c r="H134" s="97"/>
      <c r="I134" s="109"/>
      <c r="J134" s="97"/>
      <c r="K134" s="109"/>
      <c r="L134" s="109"/>
      <c r="M134" s="110"/>
      <c r="N134" s="67"/>
      <c r="O134" s="56"/>
      <c r="P134" s="57">
        <f t="shared" si="6"/>
      </c>
      <c r="Q134" s="56"/>
      <c r="R134" s="57">
        <f t="shared" si="8"/>
      </c>
      <c r="S134" s="57">
        <f t="shared" si="9"/>
      </c>
      <c r="T134" s="58">
        <f t="shared" si="7"/>
      </c>
      <c r="U134" s="58">
        <f>IF(L132="","",L132-S134)</f>
      </c>
      <c r="V134" s="72"/>
      <c r="W134" s="14"/>
      <c r="X134" s="14"/>
      <c r="Y134" s="14"/>
      <c r="Z134" s="14"/>
      <c r="AA134" s="30"/>
      <c r="AB134" s="30"/>
      <c r="AC134" s="30"/>
      <c r="AD134" s="30"/>
      <c r="AE134" s="30"/>
      <c r="AF134" s="30"/>
    </row>
    <row r="135" spans="1:32" ht="49.5" customHeight="1">
      <c r="A135" s="30"/>
      <c r="B135" s="95"/>
      <c r="C135" s="95"/>
      <c r="D135" s="102"/>
      <c r="E135" s="105"/>
      <c r="F135" s="95"/>
      <c r="G135" s="95"/>
      <c r="H135" s="95"/>
      <c r="I135" s="99">
        <f>IF(H135="Almost Certain",5,IF(H135="likely",4,IF(H135="Possible",3,IF(H135="Unlikely",2,IF(H135="rare",1,"")))))</f>
      </c>
      <c r="J135" s="95"/>
      <c r="K135" s="99">
        <f>IF(J135="Catastrophic",5,IF(J135="Major",4,IF(J135="Moderate",3,IF(J135="Minor",2,IF(J135="Insignificant",1,"")))))</f>
      </c>
      <c r="L135" s="99">
        <f>IF(K135="","",K135+I135)</f>
      </c>
      <c r="M135" s="106">
        <f>IF(L135="","",IF(L135&lt;5,"Low",IF(AND(L135&gt;4,L135&lt;7),"Moderate",IF(L135=7,"Significant",IF(L135&gt;7,"High",)))))</f>
      </c>
      <c r="N135" s="61"/>
      <c r="O135" s="62"/>
      <c r="P135" s="63">
        <f t="shared" si="6"/>
      </c>
      <c r="Q135" s="62"/>
      <c r="R135" s="63">
        <f t="shared" si="8"/>
      </c>
      <c r="S135" s="63">
        <f t="shared" si="9"/>
      </c>
      <c r="T135" s="64">
        <f t="shared" si="7"/>
      </c>
      <c r="U135" s="65">
        <f>IF(L135="","",L135-S135)</f>
      </c>
      <c r="V135" s="71"/>
      <c r="W135" s="14"/>
      <c r="X135" s="14"/>
      <c r="Y135" s="14"/>
      <c r="Z135" s="14"/>
      <c r="AA135" s="30"/>
      <c r="AB135" s="30"/>
      <c r="AC135" s="30"/>
      <c r="AD135" s="30"/>
      <c r="AE135" s="30"/>
      <c r="AF135" s="30"/>
    </row>
    <row r="136" spans="1:32" ht="49.5" customHeight="1">
      <c r="A136" s="30"/>
      <c r="B136" s="96"/>
      <c r="C136" s="96"/>
      <c r="D136" s="103"/>
      <c r="E136" s="96"/>
      <c r="F136" s="96"/>
      <c r="G136" s="96"/>
      <c r="H136" s="96"/>
      <c r="I136" s="100"/>
      <c r="J136" s="96"/>
      <c r="K136" s="100"/>
      <c r="L136" s="100"/>
      <c r="M136" s="107"/>
      <c r="N136" s="48"/>
      <c r="O136" s="19"/>
      <c r="P136" s="20">
        <f t="shared" si="6"/>
      </c>
      <c r="Q136" s="19"/>
      <c r="R136" s="20">
        <f t="shared" si="8"/>
      </c>
      <c r="S136" s="20">
        <f t="shared" si="9"/>
      </c>
      <c r="T136" s="41">
        <f t="shared" si="7"/>
      </c>
      <c r="U136" s="44">
        <f>IF(L135="","",L135-S136)</f>
      </c>
      <c r="V136" s="7"/>
      <c r="W136" s="14"/>
      <c r="X136" s="14"/>
      <c r="Y136" s="14"/>
      <c r="Z136" s="14"/>
      <c r="AA136" s="30"/>
      <c r="AB136" s="30"/>
      <c r="AC136" s="30"/>
      <c r="AD136" s="30"/>
      <c r="AE136" s="30"/>
      <c r="AF136" s="30"/>
    </row>
    <row r="137" spans="1:32" ht="49.5" customHeight="1" thickBot="1">
      <c r="A137" s="30"/>
      <c r="B137" s="97"/>
      <c r="C137" s="97"/>
      <c r="D137" s="104"/>
      <c r="E137" s="98"/>
      <c r="F137" s="97"/>
      <c r="G137" s="97"/>
      <c r="H137" s="97"/>
      <c r="I137" s="109"/>
      <c r="J137" s="97"/>
      <c r="K137" s="109"/>
      <c r="L137" s="109"/>
      <c r="M137" s="110"/>
      <c r="N137" s="67"/>
      <c r="O137" s="56"/>
      <c r="P137" s="57">
        <f t="shared" si="6"/>
      </c>
      <c r="Q137" s="56"/>
      <c r="R137" s="57">
        <f t="shared" si="8"/>
      </c>
      <c r="S137" s="57">
        <f t="shared" si="9"/>
      </c>
      <c r="T137" s="58">
        <f t="shared" si="7"/>
      </c>
      <c r="U137" s="58">
        <f>IF(L135="","",L135-S137)</f>
      </c>
      <c r="V137" s="72"/>
      <c r="W137" s="14"/>
      <c r="X137" s="14"/>
      <c r="Y137" s="14"/>
      <c r="Z137" s="14"/>
      <c r="AA137" s="30"/>
      <c r="AB137" s="30"/>
      <c r="AC137" s="30"/>
      <c r="AD137" s="30"/>
      <c r="AE137" s="30"/>
      <c r="AF137" s="30"/>
    </row>
    <row r="138" spans="1:32" ht="49.5" customHeight="1">
      <c r="A138" s="30"/>
      <c r="B138" s="95"/>
      <c r="C138" s="95"/>
      <c r="D138" s="102"/>
      <c r="E138" s="105"/>
      <c r="F138" s="95"/>
      <c r="G138" s="95"/>
      <c r="H138" s="95"/>
      <c r="I138" s="99">
        <f>IF(H138="Almost Certain",5,IF(H138="likely",4,IF(H138="Possible",3,IF(H138="Unlikely",2,IF(H138="rare",1,"")))))</f>
      </c>
      <c r="J138" s="95"/>
      <c r="K138" s="99">
        <f>IF(J138="Catastrophic",5,IF(J138="Major",4,IF(J138="Moderate",3,IF(J138="Minor",2,IF(J138="Insignificant",1,"")))))</f>
      </c>
      <c r="L138" s="99">
        <f>IF(K138="","",K138+I138)</f>
      </c>
      <c r="M138" s="106">
        <f>IF(L138="","",IF(L138&lt;5,"Low",IF(AND(L138&gt;4,L138&lt;7),"Moderate",IF(L138=7,"Significant",IF(L138&gt;7,"High",)))))</f>
      </c>
      <c r="N138" s="61"/>
      <c r="O138" s="62"/>
      <c r="P138" s="63">
        <f t="shared" si="6"/>
      </c>
      <c r="Q138" s="62"/>
      <c r="R138" s="63">
        <f t="shared" si="8"/>
      </c>
      <c r="S138" s="63">
        <f t="shared" si="9"/>
      </c>
      <c r="T138" s="64">
        <f t="shared" si="7"/>
      </c>
      <c r="U138" s="65">
        <f>IF(L138="","",L138-S138)</f>
      </c>
      <c r="V138" s="71"/>
      <c r="W138" s="14"/>
      <c r="X138" s="14"/>
      <c r="Y138" s="14"/>
      <c r="Z138" s="14"/>
      <c r="AA138" s="30"/>
      <c r="AB138" s="30"/>
      <c r="AC138" s="30"/>
      <c r="AD138" s="30"/>
      <c r="AE138" s="30"/>
      <c r="AF138" s="30"/>
    </row>
    <row r="139" spans="1:32" ht="49.5" customHeight="1">
      <c r="A139" s="30"/>
      <c r="B139" s="96"/>
      <c r="C139" s="96"/>
      <c r="D139" s="103"/>
      <c r="E139" s="96"/>
      <c r="F139" s="96"/>
      <c r="G139" s="96"/>
      <c r="H139" s="96"/>
      <c r="I139" s="100"/>
      <c r="J139" s="96"/>
      <c r="K139" s="100"/>
      <c r="L139" s="100"/>
      <c r="M139" s="107"/>
      <c r="N139" s="48"/>
      <c r="O139" s="19"/>
      <c r="P139" s="20">
        <f t="shared" si="6"/>
      </c>
      <c r="Q139" s="19"/>
      <c r="R139" s="20">
        <f t="shared" si="8"/>
      </c>
      <c r="S139" s="20">
        <f t="shared" si="9"/>
      </c>
      <c r="T139" s="41">
        <f t="shared" si="7"/>
      </c>
      <c r="U139" s="44">
        <f>IF(L138="","",L138-S139)</f>
      </c>
      <c r="V139" s="7"/>
      <c r="W139" s="14"/>
      <c r="X139" s="14"/>
      <c r="Y139" s="14"/>
      <c r="Z139" s="14"/>
      <c r="AA139" s="30"/>
      <c r="AB139" s="30"/>
      <c r="AC139" s="30"/>
      <c r="AD139" s="30"/>
      <c r="AE139" s="30"/>
      <c r="AF139" s="30"/>
    </row>
    <row r="140" spans="1:32" ht="49.5" customHeight="1" thickBot="1">
      <c r="A140" s="30"/>
      <c r="B140" s="97"/>
      <c r="C140" s="97"/>
      <c r="D140" s="104"/>
      <c r="E140" s="98"/>
      <c r="F140" s="97"/>
      <c r="G140" s="97"/>
      <c r="H140" s="97"/>
      <c r="I140" s="109"/>
      <c r="J140" s="97"/>
      <c r="K140" s="109"/>
      <c r="L140" s="109"/>
      <c r="M140" s="110"/>
      <c r="N140" s="67"/>
      <c r="O140" s="56"/>
      <c r="P140" s="57">
        <f t="shared" si="6"/>
      </c>
      <c r="Q140" s="56"/>
      <c r="R140" s="57">
        <f t="shared" si="8"/>
      </c>
      <c r="S140" s="57">
        <f t="shared" si="9"/>
      </c>
      <c r="T140" s="58">
        <f t="shared" si="7"/>
      </c>
      <c r="U140" s="58">
        <f>IF(L138="","",L138-S140)</f>
      </c>
      <c r="V140" s="72"/>
      <c r="W140" s="14"/>
      <c r="X140" s="14"/>
      <c r="Y140" s="14"/>
      <c r="Z140" s="14"/>
      <c r="AA140" s="30"/>
      <c r="AB140" s="30"/>
      <c r="AC140" s="30"/>
      <c r="AD140" s="30"/>
      <c r="AE140" s="30"/>
      <c r="AF140" s="30"/>
    </row>
    <row r="141" spans="1:32" ht="49.5" customHeight="1">
      <c r="A141" s="30"/>
      <c r="B141" s="95"/>
      <c r="C141" s="95"/>
      <c r="D141" s="102"/>
      <c r="E141" s="105"/>
      <c r="F141" s="95"/>
      <c r="G141" s="95"/>
      <c r="H141" s="95"/>
      <c r="I141" s="99">
        <f>IF(H141="Almost Certain",5,IF(H141="likely",4,IF(H141="Possible",3,IF(H141="Unlikely",2,IF(H141="rare",1,"")))))</f>
      </c>
      <c r="J141" s="95"/>
      <c r="K141" s="99">
        <f>IF(J141="Catastrophic",5,IF(J141="Major",4,IF(J141="Moderate",3,IF(J141="Minor",2,IF(J141="Insignificant",1,"")))))</f>
      </c>
      <c r="L141" s="99">
        <f>IF(K141="","",K141+I141)</f>
      </c>
      <c r="M141" s="106">
        <f>IF(L141="","",IF(L141&lt;5,"Low",IF(AND(L141&gt;4,L141&lt;7),"Moderate",IF(L141=7,"Significant",IF(L141&gt;7,"High",)))))</f>
      </c>
      <c r="N141" s="61"/>
      <c r="O141" s="62"/>
      <c r="P141" s="63">
        <f t="shared" si="6"/>
      </c>
      <c r="Q141" s="62"/>
      <c r="R141" s="63">
        <f t="shared" si="8"/>
      </c>
      <c r="S141" s="63">
        <f t="shared" si="9"/>
      </c>
      <c r="T141" s="64">
        <f t="shared" si="7"/>
      </c>
      <c r="U141" s="65">
        <f>IF(L141="","",L141-S141)</f>
      </c>
      <c r="V141" s="71"/>
      <c r="W141" s="14"/>
      <c r="X141" s="14"/>
      <c r="Y141" s="14"/>
      <c r="Z141" s="14"/>
      <c r="AA141" s="30"/>
      <c r="AB141" s="30"/>
      <c r="AC141" s="30"/>
      <c r="AD141" s="30"/>
      <c r="AE141" s="30"/>
      <c r="AF141" s="30"/>
    </row>
    <row r="142" spans="1:32" ht="49.5" customHeight="1">
      <c r="A142" s="30"/>
      <c r="B142" s="96"/>
      <c r="C142" s="96"/>
      <c r="D142" s="103"/>
      <c r="E142" s="96"/>
      <c r="F142" s="96"/>
      <c r="G142" s="96"/>
      <c r="H142" s="96"/>
      <c r="I142" s="100"/>
      <c r="J142" s="96"/>
      <c r="K142" s="100"/>
      <c r="L142" s="100"/>
      <c r="M142" s="107"/>
      <c r="N142" s="48"/>
      <c r="O142" s="19"/>
      <c r="P142" s="20">
        <f t="shared" si="6"/>
      </c>
      <c r="Q142" s="19"/>
      <c r="R142" s="20">
        <f t="shared" si="8"/>
      </c>
      <c r="S142" s="20">
        <f t="shared" si="9"/>
      </c>
      <c r="T142" s="41">
        <f t="shared" si="7"/>
      </c>
      <c r="U142" s="44">
        <f>IF(L141="","",L141-S142)</f>
      </c>
      <c r="V142" s="7"/>
      <c r="W142" s="14"/>
      <c r="X142" s="14"/>
      <c r="Y142" s="14"/>
      <c r="Z142" s="14"/>
      <c r="AA142" s="30"/>
      <c r="AB142" s="30"/>
      <c r="AC142" s="30"/>
      <c r="AD142" s="30"/>
      <c r="AE142" s="30"/>
      <c r="AF142" s="30"/>
    </row>
    <row r="143" spans="1:32" ht="49.5" customHeight="1" thickBot="1">
      <c r="A143" s="30"/>
      <c r="B143" s="97"/>
      <c r="C143" s="97"/>
      <c r="D143" s="104"/>
      <c r="E143" s="98"/>
      <c r="F143" s="97"/>
      <c r="G143" s="97"/>
      <c r="H143" s="97"/>
      <c r="I143" s="109"/>
      <c r="J143" s="97"/>
      <c r="K143" s="109"/>
      <c r="L143" s="109"/>
      <c r="M143" s="110"/>
      <c r="N143" s="67"/>
      <c r="O143" s="56"/>
      <c r="P143" s="57">
        <f t="shared" si="6"/>
      </c>
      <c r="Q143" s="56"/>
      <c r="R143" s="57">
        <f t="shared" si="8"/>
      </c>
      <c r="S143" s="57">
        <f t="shared" si="9"/>
      </c>
      <c r="T143" s="58">
        <f t="shared" si="7"/>
      </c>
      <c r="U143" s="58">
        <f>IF(L141="","",L141-S143)</f>
      </c>
      <c r="V143" s="72"/>
      <c r="W143" s="14"/>
      <c r="X143" s="14"/>
      <c r="Y143" s="14"/>
      <c r="Z143" s="14"/>
      <c r="AA143" s="30"/>
      <c r="AB143" s="30"/>
      <c r="AC143" s="30"/>
      <c r="AD143" s="30"/>
      <c r="AE143" s="30"/>
      <c r="AF143" s="30"/>
    </row>
    <row r="144" spans="1:32" ht="49.5" customHeight="1">
      <c r="A144" s="30"/>
      <c r="B144" s="95"/>
      <c r="C144" s="95"/>
      <c r="D144" s="102"/>
      <c r="E144" s="105"/>
      <c r="F144" s="95"/>
      <c r="G144" s="95"/>
      <c r="H144" s="95"/>
      <c r="I144" s="99">
        <f>IF(H144="Almost Certain",5,IF(H144="likely",4,IF(H144="Possible",3,IF(H144="Unlikely",2,IF(H144="rare",1,"")))))</f>
      </c>
      <c r="J144" s="95"/>
      <c r="K144" s="99">
        <f>IF(J144="Catastrophic",5,IF(J144="Major",4,IF(J144="Moderate",3,IF(J144="Minor",2,IF(J144="Insignificant",1,"")))))</f>
      </c>
      <c r="L144" s="99">
        <f>IF(K144="","",K144+I144)</f>
      </c>
      <c r="M144" s="106">
        <f>IF(L144="","",IF(L144&lt;5,"Low",IF(AND(L144&gt;4,L144&lt;7),"Moderate",IF(L144=7,"Significant",IF(L144&gt;7,"High",)))))</f>
      </c>
      <c r="N144" s="61"/>
      <c r="O144" s="62"/>
      <c r="P144" s="63">
        <f t="shared" si="6"/>
      </c>
      <c r="Q144" s="62"/>
      <c r="R144" s="63">
        <f t="shared" si="8"/>
      </c>
      <c r="S144" s="63">
        <f t="shared" si="9"/>
      </c>
      <c r="T144" s="64">
        <f t="shared" si="7"/>
      </c>
      <c r="U144" s="65">
        <f>IF(L144="","",L144-S144)</f>
      </c>
      <c r="V144" s="71"/>
      <c r="W144" s="14"/>
      <c r="X144" s="14"/>
      <c r="Y144" s="14"/>
      <c r="Z144" s="14"/>
      <c r="AA144" s="30"/>
      <c r="AB144" s="30"/>
      <c r="AC144" s="30"/>
      <c r="AD144" s="30"/>
      <c r="AE144" s="30"/>
      <c r="AF144" s="30"/>
    </row>
    <row r="145" spans="1:32" ht="49.5" customHeight="1">
      <c r="A145" s="30"/>
      <c r="B145" s="96"/>
      <c r="C145" s="96"/>
      <c r="D145" s="103"/>
      <c r="E145" s="96"/>
      <c r="F145" s="96"/>
      <c r="G145" s="96"/>
      <c r="H145" s="96"/>
      <c r="I145" s="100"/>
      <c r="J145" s="96"/>
      <c r="K145" s="100"/>
      <c r="L145" s="100"/>
      <c r="M145" s="107"/>
      <c r="N145" s="48"/>
      <c r="O145" s="19"/>
      <c r="P145" s="20">
        <f t="shared" si="6"/>
      </c>
      <c r="Q145" s="19"/>
      <c r="R145" s="20">
        <f t="shared" si="8"/>
      </c>
      <c r="S145" s="20">
        <f t="shared" si="9"/>
      </c>
      <c r="T145" s="41">
        <f t="shared" si="7"/>
      </c>
      <c r="U145" s="44">
        <f>IF(L144="","",L144-S145)</f>
      </c>
      <c r="V145" s="7"/>
      <c r="W145" s="14"/>
      <c r="X145" s="14"/>
      <c r="Y145" s="14"/>
      <c r="Z145" s="14"/>
      <c r="AA145" s="30"/>
      <c r="AB145" s="30"/>
      <c r="AC145" s="30"/>
      <c r="AD145" s="30"/>
      <c r="AE145" s="30"/>
      <c r="AF145" s="30"/>
    </row>
    <row r="146" spans="1:32" ht="49.5" customHeight="1" thickBot="1">
      <c r="A146" s="30"/>
      <c r="B146" s="97"/>
      <c r="C146" s="97"/>
      <c r="D146" s="104"/>
      <c r="E146" s="98"/>
      <c r="F146" s="97"/>
      <c r="G146" s="97"/>
      <c r="H146" s="97"/>
      <c r="I146" s="109"/>
      <c r="J146" s="97"/>
      <c r="K146" s="109"/>
      <c r="L146" s="109"/>
      <c r="M146" s="110"/>
      <c r="N146" s="67"/>
      <c r="O146" s="56"/>
      <c r="P146" s="57">
        <f t="shared" si="6"/>
      </c>
      <c r="Q146" s="56"/>
      <c r="R146" s="57">
        <f t="shared" si="8"/>
      </c>
      <c r="S146" s="57">
        <f t="shared" si="9"/>
      </c>
      <c r="T146" s="58">
        <f t="shared" si="7"/>
      </c>
      <c r="U146" s="58">
        <f>IF(L144="","",L144-S146)</f>
      </c>
      <c r="V146" s="72"/>
      <c r="W146" s="14"/>
      <c r="X146" s="14"/>
      <c r="Y146" s="14"/>
      <c r="Z146" s="14"/>
      <c r="AA146" s="30"/>
      <c r="AB146" s="30"/>
      <c r="AC146" s="30"/>
      <c r="AD146" s="30"/>
      <c r="AE146" s="30"/>
      <c r="AF146" s="30"/>
    </row>
    <row r="147" spans="1:32" ht="49.5" customHeight="1">
      <c r="A147" s="30"/>
      <c r="B147" s="95"/>
      <c r="C147" s="95"/>
      <c r="D147" s="102"/>
      <c r="E147" s="105"/>
      <c r="F147" s="95"/>
      <c r="G147" s="95"/>
      <c r="H147" s="95"/>
      <c r="I147" s="99">
        <f>IF(H147="Almost Certain",5,IF(H147="likely",4,IF(H147="Possible",3,IF(H147="Unlikely",2,IF(H147="rare",1,"")))))</f>
      </c>
      <c r="J147" s="95"/>
      <c r="K147" s="99">
        <f>IF(J147="Catastrophic",5,IF(J147="Major",4,IF(J147="Moderate",3,IF(J147="Minor",2,IF(J147="Insignificant",1,"")))))</f>
      </c>
      <c r="L147" s="99">
        <f>IF(K147="","",K147+I147)</f>
      </c>
      <c r="M147" s="106">
        <f>IF(L147="","",IF(L147&lt;5,"Low",IF(AND(L147&gt;4,L147&lt;7),"Moderate",IF(L147=7,"Significant",IF(L147&gt;7,"High",)))))</f>
      </c>
      <c r="N147" s="61"/>
      <c r="O147" s="62"/>
      <c r="P147" s="63">
        <f t="shared" si="6"/>
      </c>
      <c r="Q147" s="62"/>
      <c r="R147" s="63">
        <f t="shared" si="8"/>
      </c>
      <c r="S147" s="63">
        <f t="shared" si="9"/>
      </c>
      <c r="T147" s="64">
        <f t="shared" si="7"/>
      </c>
      <c r="U147" s="65">
        <f>IF(L147="","",L147-S147)</f>
      </c>
      <c r="V147" s="71"/>
      <c r="W147" s="14"/>
      <c r="X147" s="14"/>
      <c r="Y147" s="14"/>
      <c r="Z147" s="14"/>
      <c r="AA147" s="30"/>
      <c r="AB147" s="30"/>
      <c r="AC147" s="30"/>
      <c r="AD147" s="30"/>
      <c r="AE147" s="30"/>
      <c r="AF147" s="30"/>
    </row>
    <row r="148" spans="1:32" ht="49.5" customHeight="1">
      <c r="A148" s="30"/>
      <c r="B148" s="96"/>
      <c r="C148" s="96"/>
      <c r="D148" s="103"/>
      <c r="E148" s="96"/>
      <c r="F148" s="96"/>
      <c r="G148" s="96"/>
      <c r="H148" s="96"/>
      <c r="I148" s="100"/>
      <c r="J148" s="96"/>
      <c r="K148" s="100"/>
      <c r="L148" s="100"/>
      <c r="M148" s="107"/>
      <c r="N148" s="48"/>
      <c r="O148" s="19"/>
      <c r="P148" s="20">
        <f t="shared" si="6"/>
      </c>
      <c r="Q148" s="19"/>
      <c r="R148" s="20">
        <f t="shared" si="8"/>
      </c>
      <c r="S148" s="20">
        <f t="shared" si="9"/>
      </c>
      <c r="T148" s="41">
        <f t="shared" si="7"/>
      </c>
      <c r="U148" s="44">
        <f>IF(L147="","",L147-S148)</f>
      </c>
      <c r="V148" s="7"/>
      <c r="W148" s="14"/>
      <c r="X148" s="14"/>
      <c r="Y148" s="14"/>
      <c r="Z148" s="14"/>
      <c r="AA148" s="30"/>
      <c r="AB148" s="30"/>
      <c r="AC148" s="30"/>
      <c r="AD148" s="30"/>
      <c r="AE148" s="30"/>
      <c r="AF148" s="30"/>
    </row>
    <row r="149" spans="1:32" ht="49.5" customHeight="1" thickBot="1">
      <c r="A149" s="30"/>
      <c r="B149" s="97"/>
      <c r="C149" s="97"/>
      <c r="D149" s="104"/>
      <c r="E149" s="98"/>
      <c r="F149" s="97"/>
      <c r="G149" s="97"/>
      <c r="H149" s="97"/>
      <c r="I149" s="109"/>
      <c r="J149" s="97"/>
      <c r="K149" s="109"/>
      <c r="L149" s="109"/>
      <c r="M149" s="110"/>
      <c r="N149" s="67"/>
      <c r="O149" s="56"/>
      <c r="P149" s="57">
        <f t="shared" si="6"/>
      </c>
      <c r="Q149" s="56"/>
      <c r="R149" s="57">
        <f t="shared" si="8"/>
      </c>
      <c r="S149" s="57">
        <f t="shared" si="9"/>
      </c>
      <c r="T149" s="58">
        <f t="shared" si="7"/>
      </c>
      <c r="U149" s="58">
        <f>IF(L147="","",L147-S149)</f>
      </c>
      <c r="V149" s="72"/>
      <c r="W149" s="14"/>
      <c r="X149" s="14"/>
      <c r="Y149" s="14"/>
      <c r="Z149" s="14"/>
      <c r="AA149" s="30"/>
      <c r="AB149" s="30"/>
      <c r="AC149" s="30"/>
      <c r="AD149" s="30"/>
      <c r="AE149" s="30"/>
      <c r="AF149" s="30"/>
    </row>
    <row r="150" spans="1:32" ht="49.5" customHeight="1">
      <c r="A150" s="30"/>
      <c r="B150" s="95"/>
      <c r="C150" s="95"/>
      <c r="D150" s="102"/>
      <c r="E150" s="105"/>
      <c r="F150" s="95"/>
      <c r="G150" s="95"/>
      <c r="H150" s="95"/>
      <c r="I150" s="99">
        <f>IF(H150="Almost Certain",5,IF(H150="likely",4,IF(H150="Possible",3,IF(H150="Unlikely",2,IF(H150="rare",1,"")))))</f>
      </c>
      <c r="J150" s="95"/>
      <c r="K150" s="99">
        <f>IF(J150="Catastrophic",5,IF(J150="Major",4,IF(J150="Moderate",3,IF(J150="Minor",2,IF(J150="Insignificant",1,"")))))</f>
      </c>
      <c r="L150" s="99">
        <f>IF(K150="","",K150+I150)</f>
      </c>
      <c r="M150" s="106">
        <f>IF(L150="","",IF(L150&lt;5,"Low",IF(AND(L150&gt;4,L150&lt;7),"Moderate",IF(L150=7,"Significant",IF(L150&gt;7,"High",)))))</f>
      </c>
      <c r="N150" s="61"/>
      <c r="O150" s="62"/>
      <c r="P150" s="63">
        <f t="shared" si="6"/>
      </c>
      <c r="Q150" s="62"/>
      <c r="R150" s="63">
        <f t="shared" si="8"/>
      </c>
      <c r="S150" s="63">
        <f t="shared" si="9"/>
      </c>
      <c r="T150" s="64">
        <f t="shared" si="7"/>
      </c>
      <c r="U150" s="65">
        <f>IF(L150="","",L150-S150)</f>
      </c>
      <c r="V150" s="71"/>
      <c r="W150" s="14"/>
      <c r="X150" s="14"/>
      <c r="Y150" s="14"/>
      <c r="Z150" s="14"/>
      <c r="AA150" s="30"/>
      <c r="AB150" s="30"/>
      <c r="AC150" s="30"/>
      <c r="AD150" s="30"/>
      <c r="AE150" s="30"/>
      <c r="AF150" s="30"/>
    </row>
    <row r="151" spans="1:32" ht="49.5" customHeight="1">
      <c r="A151" s="30"/>
      <c r="B151" s="96"/>
      <c r="C151" s="96"/>
      <c r="D151" s="103"/>
      <c r="E151" s="96"/>
      <c r="F151" s="96"/>
      <c r="G151" s="96"/>
      <c r="H151" s="96"/>
      <c r="I151" s="100"/>
      <c r="J151" s="96"/>
      <c r="K151" s="100"/>
      <c r="L151" s="100"/>
      <c r="M151" s="107"/>
      <c r="N151" s="48"/>
      <c r="O151" s="19"/>
      <c r="P151" s="20">
        <f t="shared" si="6"/>
      </c>
      <c r="Q151" s="19"/>
      <c r="R151" s="20">
        <f t="shared" si="8"/>
      </c>
      <c r="S151" s="20">
        <f t="shared" si="9"/>
      </c>
      <c r="T151" s="41">
        <f t="shared" si="7"/>
      </c>
      <c r="U151" s="44">
        <f>IF(L150="","",L150-S151)</f>
      </c>
      <c r="V151" s="7"/>
      <c r="W151" s="14"/>
      <c r="X151" s="14"/>
      <c r="Y151" s="14"/>
      <c r="Z151" s="14"/>
      <c r="AA151" s="30"/>
      <c r="AB151" s="30"/>
      <c r="AC151" s="30"/>
      <c r="AD151" s="30"/>
      <c r="AE151" s="30"/>
      <c r="AF151" s="30"/>
    </row>
    <row r="152" spans="1:32" ht="49.5" customHeight="1" thickBot="1">
      <c r="A152" s="30"/>
      <c r="B152" s="97"/>
      <c r="C152" s="97"/>
      <c r="D152" s="104"/>
      <c r="E152" s="98"/>
      <c r="F152" s="97"/>
      <c r="G152" s="97"/>
      <c r="H152" s="97"/>
      <c r="I152" s="109"/>
      <c r="J152" s="97"/>
      <c r="K152" s="109"/>
      <c r="L152" s="109"/>
      <c r="M152" s="110"/>
      <c r="N152" s="67"/>
      <c r="O152" s="56"/>
      <c r="P152" s="57">
        <f aca="true" t="shared" si="10" ref="P152:P200">IF(O152="Almost Certain",5,IF(O152="likely",4,IF(O152="Possible",3,IF(O152="Unlikely",2,IF(O152="rare",1,"")))))</f>
      </c>
      <c r="Q152" s="56"/>
      <c r="R152" s="57">
        <f t="shared" si="8"/>
      </c>
      <c r="S152" s="57">
        <f t="shared" si="9"/>
      </c>
      <c r="T152" s="58">
        <f t="shared" si="7"/>
      </c>
      <c r="U152" s="58">
        <f>IF(L150="","",L150-S152)</f>
      </c>
      <c r="V152" s="72"/>
      <c r="W152" s="14"/>
      <c r="X152" s="14"/>
      <c r="Y152" s="14"/>
      <c r="Z152" s="14"/>
      <c r="AA152" s="30"/>
      <c r="AB152" s="30"/>
      <c r="AC152" s="30"/>
      <c r="AD152" s="30"/>
      <c r="AE152" s="30"/>
      <c r="AF152" s="30"/>
    </row>
    <row r="153" spans="1:32" ht="49.5" customHeight="1">
      <c r="A153" s="30"/>
      <c r="B153" s="95"/>
      <c r="C153" s="95"/>
      <c r="D153" s="102"/>
      <c r="E153" s="105"/>
      <c r="F153" s="95"/>
      <c r="G153" s="95"/>
      <c r="H153" s="95"/>
      <c r="I153" s="99">
        <f>IF(H153="Almost Certain",5,IF(H153="likely",4,IF(H153="Possible",3,IF(H153="Unlikely",2,IF(H153="rare",1,"")))))</f>
      </c>
      <c r="J153" s="95"/>
      <c r="K153" s="99">
        <f>IF(J153="Catastrophic",5,IF(J153="Major",4,IF(J153="Moderate",3,IF(J153="Minor",2,IF(J153="Insignificant",1,"")))))</f>
      </c>
      <c r="L153" s="99">
        <f>IF(K153="","",K153+I153)</f>
      </c>
      <c r="M153" s="106">
        <f>IF(L153="","",IF(L153&lt;5,"Low",IF(AND(L153&gt;4,L153&lt;7),"Moderate",IF(L153=7,"Significant",IF(L153&gt;7,"High",)))))</f>
      </c>
      <c r="N153" s="61"/>
      <c r="O153" s="62"/>
      <c r="P153" s="63">
        <f t="shared" si="10"/>
      </c>
      <c r="Q153" s="62"/>
      <c r="R153" s="63">
        <f t="shared" si="8"/>
      </c>
      <c r="S153" s="63">
        <f t="shared" si="9"/>
      </c>
      <c r="T153" s="64">
        <f aca="true" t="shared" si="11" ref="T153:T200">IF(S153="","",IF(S153&lt;5,"Low",IF(AND(S153&gt;4,S153&lt;7),"Moderate",IF(S153=7,"Significant",IF(S153&gt;7,"High",)))))</f>
      </c>
      <c r="U153" s="65">
        <f>IF(L153="","",L153-S153)</f>
      </c>
      <c r="V153" s="71"/>
      <c r="W153" s="14"/>
      <c r="X153" s="14"/>
      <c r="Y153" s="14"/>
      <c r="Z153" s="14"/>
      <c r="AA153" s="30"/>
      <c r="AB153" s="30"/>
      <c r="AC153" s="30"/>
      <c r="AD153" s="30"/>
      <c r="AE153" s="30"/>
      <c r="AF153" s="30"/>
    </row>
    <row r="154" spans="1:32" ht="49.5" customHeight="1">
      <c r="A154" s="30"/>
      <c r="B154" s="96"/>
      <c r="C154" s="96"/>
      <c r="D154" s="103"/>
      <c r="E154" s="96"/>
      <c r="F154" s="96"/>
      <c r="G154" s="96"/>
      <c r="H154" s="96"/>
      <c r="I154" s="100"/>
      <c r="J154" s="96"/>
      <c r="K154" s="100"/>
      <c r="L154" s="100"/>
      <c r="M154" s="107"/>
      <c r="N154" s="48"/>
      <c r="O154" s="19"/>
      <c r="P154" s="20">
        <f t="shared" si="10"/>
      </c>
      <c r="Q154" s="19"/>
      <c r="R154" s="20">
        <f t="shared" si="8"/>
      </c>
      <c r="S154" s="20">
        <f t="shared" si="9"/>
      </c>
      <c r="T154" s="41">
        <f t="shared" si="11"/>
      </c>
      <c r="U154" s="44">
        <f>IF(L153="","",L153-S154)</f>
      </c>
      <c r="V154" s="7"/>
      <c r="W154" s="14"/>
      <c r="X154" s="14"/>
      <c r="Y154" s="14"/>
      <c r="Z154" s="14"/>
      <c r="AA154" s="30"/>
      <c r="AB154" s="30"/>
      <c r="AC154" s="30"/>
      <c r="AD154" s="30"/>
      <c r="AE154" s="30"/>
      <c r="AF154" s="30"/>
    </row>
    <row r="155" spans="1:32" ht="49.5" customHeight="1" thickBot="1">
      <c r="A155" s="30"/>
      <c r="B155" s="97"/>
      <c r="C155" s="97"/>
      <c r="D155" s="104"/>
      <c r="E155" s="98"/>
      <c r="F155" s="97"/>
      <c r="G155" s="97"/>
      <c r="H155" s="97"/>
      <c r="I155" s="109"/>
      <c r="J155" s="97"/>
      <c r="K155" s="109"/>
      <c r="L155" s="109"/>
      <c r="M155" s="110"/>
      <c r="N155" s="67"/>
      <c r="O155" s="56"/>
      <c r="P155" s="57">
        <f t="shared" si="10"/>
      </c>
      <c r="Q155" s="56"/>
      <c r="R155" s="57">
        <f t="shared" si="8"/>
      </c>
      <c r="S155" s="57">
        <f t="shared" si="9"/>
      </c>
      <c r="T155" s="58">
        <f t="shared" si="11"/>
      </c>
      <c r="U155" s="58">
        <f>IF(L153="","",L153-S155)</f>
      </c>
      <c r="V155" s="72"/>
      <c r="W155" s="14"/>
      <c r="X155" s="14"/>
      <c r="Y155" s="14"/>
      <c r="Z155" s="14"/>
      <c r="AA155" s="30"/>
      <c r="AB155" s="30"/>
      <c r="AC155" s="30"/>
      <c r="AD155" s="30"/>
      <c r="AE155" s="30"/>
      <c r="AF155" s="30"/>
    </row>
    <row r="156" spans="1:32" ht="49.5" customHeight="1">
      <c r="A156" s="30"/>
      <c r="B156" s="95"/>
      <c r="C156" s="95"/>
      <c r="D156" s="102"/>
      <c r="E156" s="105"/>
      <c r="F156" s="95"/>
      <c r="G156" s="95"/>
      <c r="H156" s="95"/>
      <c r="I156" s="99">
        <f>IF(H156="Almost Certain",5,IF(H156="likely",4,IF(H156="Possible",3,IF(H156="Unlikely",2,IF(H156="rare",1,"")))))</f>
      </c>
      <c r="J156" s="95"/>
      <c r="K156" s="99">
        <f>IF(J156="Catastrophic",5,IF(J156="Major",4,IF(J156="Moderate",3,IF(J156="Minor",2,IF(J156="Insignificant",1,"")))))</f>
      </c>
      <c r="L156" s="99">
        <f>IF(K156="","",K156+I156)</f>
      </c>
      <c r="M156" s="106">
        <f>IF(L156="","",IF(L156&lt;5,"Low",IF(AND(L156&gt;4,L156&lt;7),"Moderate",IF(L156=7,"Significant",IF(L156&gt;7,"High",)))))</f>
      </c>
      <c r="N156" s="61"/>
      <c r="O156" s="62"/>
      <c r="P156" s="63">
        <f t="shared" si="10"/>
      </c>
      <c r="Q156" s="62"/>
      <c r="R156" s="63">
        <f t="shared" si="8"/>
      </c>
      <c r="S156" s="63">
        <f t="shared" si="9"/>
      </c>
      <c r="T156" s="64">
        <f t="shared" si="11"/>
      </c>
      <c r="U156" s="65">
        <f>IF(L156="","",L156-S156)</f>
      </c>
      <c r="V156" s="71"/>
      <c r="W156" s="14"/>
      <c r="X156" s="14"/>
      <c r="Y156" s="14"/>
      <c r="Z156" s="14"/>
      <c r="AA156" s="30"/>
      <c r="AB156" s="30"/>
      <c r="AC156" s="30"/>
      <c r="AD156" s="30"/>
      <c r="AE156" s="30"/>
      <c r="AF156" s="30"/>
    </row>
    <row r="157" spans="1:32" ht="49.5" customHeight="1">
      <c r="A157" s="30"/>
      <c r="B157" s="96"/>
      <c r="C157" s="96"/>
      <c r="D157" s="103"/>
      <c r="E157" s="96"/>
      <c r="F157" s="96"/>
      <c r="G157" s="96"/>
      <c r="H157" s="96"/>
      <c r="I157" s="100"/>
      <c r="J157" s="96"/>
      <c r="K157" s="100"/>
      <c r="L157" s="100"/>
      <c r="M157" s="107"/>
      <c r="N157" s="48"/>
      <c r="O157" s="19"/>
      <c r="P157" s="20">
        <f t="shared" si="10"/>
      </c>
      <c r="Q157" s="19"/>
      <c r="R157" s="20">
        <f t="shared" si="8"/>
      </c>
      <c r="S157" s="20">
        <f t="shared" si="9"/>
      </c>
      <c r="T157" s="41">
        <f t="shared" si="11"/>
      </c>
      <c r="U157" s="44">
        <f>IF(L156="","",L156-S157)</f>
      </c>
      <c r="V157" s="7"/>
      <c r="W157" s="14"/>
      <c r="X157" s="14"/>
      <c r="Y157" s="14"/>
      <c r="Z157" s="14"/>
      <c r="AA157" s="30"/>
      <c r="AB157" s="30"/>
      <c r="AC157" s="30"/>
      <c r="AD157" s="30"/>
      <c r="AE157" s="30"/>
      <c r="AF157" s="30"/>
    </row>
    <row r="158" spans="1:32" ht="49.5" customHeight="1" thickBot="1">
      <c r="A158" s="30"/>
      <c r="B158" s="97"/>
      <c r="C158" s="97"/>
      <c r="D158" s="104"/>
      <c r="E158" s="98"/>
      <c r="F158" s="97"/>
      <c r="G158" s="97"/>
      <c r="H158" s="97"/>
      <c r="I158" s="109"/>
      <c r="J158" s="97"/>
      <c r="K158" s="109"/>
      <c r="L158" s="109"/>
      <c r="M158" s="110"/>
      <c r="N158" s="67"/>
      <c r="O158" s="56"/>
      <c r="P158" s="57">
        <f t="shared" si="10"/>
      </c>
      <c r="Q158" s="56"/>
      <c r="R158" s="57">
        <f t="shared" si="8"/>
      </c>
      <c r="S158" s="57">
        <f t="shared" si="9"/>
      </c>
      <c r="T158" s="58">
        <f t="shared" si="11"/>
      </c>
      <c r="U158" s="58">
        <f>IF(L156="","",L156-S158)</f>
      </c>
      <c r="V158" s="72"/>
      <c r="W158" s="14"/>
      <c r="X158" s="14"/>
      <c r="Y158" s="14"/>
      <c r="Z158" s="14"/>
      <c r="AA158" s="30"/>
      <c r="AB158" s="30"/>
      <c r="AC158" s="30"/>
      <c r="AD158" s="30"/>
      <c r="AE158" s="30"/>
      <c r="AF158" s="30"/>
    </row>
    <row r="159" spans="1:32" ht="49.5" customHeight="1">
      <c r="A159" s="30"/>
      <c r="B159" s="95"/>
      <c r="C159" s="95"/>
      <c r="D159" s="102"/>
      <c r="E159" s="105"/>
      <c r="F159" s="95"/>
      <c r="G159" s="95"/>
      <c r="H159" s="95"/>
      <c r="I159" s="99">
        <f>IF(H159="Almost Certain",5,IF(H159="likely",4,IF(H159="Possible",3,IF(H159="Unlikely",2,IF(H159="rare",1,"")))))</f>
      </c>
      <c r="J159" s="95"/>
      <c r="K159" s="99">
        <f>IF(J159="Catastrophic",5,IF(J159="Major",4,IF(J159="Moderate",3,IF(J159="Minor",2,IF(J159="Insignificant",1,"")))))</f>
      </c>
      <c r="L159" s="99">
        <f>IF(K159="","",K159+I159)</f>
      </c>
      <c r="M159" s="106">
        <f>IF(L159="","",IF(L159&lt;5,"Low",IF(AND(L159&gt;4,L159&lt;7),"Moderate",IF(L159=7,"Significant",IF(L159&gt;7,"High",)))))</f>
      </c>
      <c r="N159" s="61"/>
      <c r="O159" s="62"/>
      <c r="P159" s="63">
        <f t="shared" si="10"/>
      </c>
      <c r="Q159" s="62"/>
      <c r="R159" s="63">
        <f t="shared" si="8"/>
      </c>
      <c r="S159" s="63">
        <f t="shared" si="9"/>
      </c>
      <c r="T159" s="64">
        <f t="shared" si="11"/>
      </c>
      <c r="U159" s="65">
        <f>IF(L159="","",L159-S159)</f>
      </c>
      <c r="V159" s="71"/>
      <c r="W159" s="14"/>
      <c r="X159" s="14"/>
      <c r="Y159" s="14"/>
      <c r="Z159" s="14"/>
      <c r="AA159" s="30"/>
      <c r="AB159" s="30"/>
      <c r="AC159" s="30"/>
      <c r="AD159" s="30"/>
      <c r="AE159" s="30"/>
      <c r="AF159" s="30"/>
    </row>
    <row r="160" spans="1:32" ht="49.5" customHeight="1">
      <c r="A160" s="30"/>
      <c r="B160" s="96"/>
      <c r="C160" s="96"/>
      <c r="D160" s="103"/>
      <c r="E160" s="96"/>
      <c r="F160" s="96"/>
      <c r="G160" s="96"/>
      <c r="H160" s="96"/>
      <c r="I160" s="100"/>
      <c r="J160" s="96"/>
      <c r="K160" s="100"/>
      <c r="L160" s="100"/>
      <c r="M160" s="107"/>
      <c r="N160" s="48"/>
      <c r="O160" s="19"/>
      <c r="P160" s="20">
        <f t="shared" si="10"/>
      </c>
      <c r="Q160" s="19"/>
      <c r="R160" s="20">
        <f t="shared" si="8"/>
      </c>
      <c r="S160" s="20">
        <f t="shared" si="9"/>
      </c>
      <c r="T160" s="41">
        <f t="shared" si="11"/>
      </c>
      <c r="U160" s="44">
        <f>IF(L159="","",L159-S160)</f>
      </c>
      <c r="V160" s="7"/>
      <c r="W160" s="14"/>
      <c r="X160" s="14"/>
      <c r="Y160" s="14"/>
      <c r="Z160" s="14"/>
      <c r="AA160" s="30"/>
      <c r="AB160" s="30"/>
      <c r="AC160" s="30"/>
      <c r="AD160" s="30"/>
      <c r="AE160" s="30"/>
      <c r="AF160" s="30"/>
    </row>
    <row r="161" spans="1:32" ht="49.5" customHeight="1" thickBot="1">
      <c r="A161" s="30"/>
      <c r="B161" s="97"/>
      <c r="C161" s="97"/>
      <c r="D161" s="104"/>
      <c r="E161" s="98"/>
      <c r="F161" s="97"/>
      <c r="G161" s="97"/>
      <c r="H161" s="97"/>
      <c r="I161" s="109"/>
      <c r="J161" s="97"/>
      <c r="K161" s="109"/>
      <c r="L161" s="109"/>
      <c r="M161" s="110"/>
      <c r="N161" s="67"/>
      <c r="O161" s="56"/>
      <c r="P161" s="57">
        <f t="shared" si="10"/>
      </c>
      <c r="Q161" s="56"/>
      <c r="R161" s="57">
        <f t="shared" si="8"/>
      </c>
      <c r="S161" s="57">
        <f t="shared" si="9"/>
      </c>
      <c r="T161" s="58">
        <f t="shared" si="11"/>
      </c>
      <c r="U161" s="58">
        <f>IF(L159="","",L159-S161)</f>
      </c>
      <c r="V161" s="72"/>
      <c r="W161" s="14"/>
      <c r="X161" s="14"/>
      <c r="Y161" s="14"/>
      <c r="Z161" s="14"/>
      <c r="AA161" s="30"/>
      <c r="AB161" s="30"/>
      <c r="AC161" s="30"/>
      <c r="AD161" s="30"/>
      <c r="AE161" s="30"/>
      <c r="AF161" s="30"/>
    </row>
    <row r="162" spans="1:32" ht="49.5" customHeight="1">
      <c r="A162" s="30"/>
      <c r="B162" s="95"/>
      <c r="C162" s="95"/>
      <c r="D162" s="102"/>
      <c r="E162" s="105"/>
      <c r="F162" s="95"/>
      <c r="G162" s="95"/>
      <c r="H162" s="95"/>
      <c r="I162" s="99">
        <f>IF(H162="Almost Certain",5,IF(H162="likely",4,IF(H162="Possible",3,IF(H162="Unlikely",2,IF(H162="rare",1,"")))))</f>
      </c>
      <c r="J162" s="95"/>
      <c r="K162" s="99">
        <f>IF(J162="Catastrophic",5,IF(J162="Major",4,IF(J162="Moderate",3,IF(J162="Minor",2,IF(J162="Insignificant",1,"")))))</f>
      </c>
      <c r="L162" s="99">
        <f>IF(K162="","",K162+I162)</f>
      </c>
      <c r="M162" s="106">
        <f>IF(L162="","",IF(L162&lt;5,"Low",IF(AND(L162&gt;4,L162&lt;7),"Moderate",IF(L162=7,"Significant",IF(L162&gt;7,"High",)))))</f>
      </c>
      <c r="N162" s="61"/>
      <c r="O162" s="62"/>
      <c r="P162" s="63">
        <f t="shared" si="10"/>
      </c>
      <c r="Q162" s="62"/>
      <c r="R162" s="63">
        <f t="shared" si="8"/>
      </c>
      <c r="S162" s="63">
        <f t="shared" si="9"/>
      </c>
      <c r="T162" s="64">
        <f t="shared" si="11"/>
      </c>
      <c r="U162" s="65">
        <f>IF(L162="","",L162-S162)</f>
      </c>
      <c r="V162" s="71"/>
      <c r="W162" s="14"/>
      <c r="X162" s="14"/>
      <c r="Y162" s="14"/>
      <c r="Z162" s="14"/>
      <c r="AA162" s="30"/>
      <c r="AB162" s="30"/>
      <c r="AC162" s="30"/>
      <c r="AD162" s="30"/>
      <c r="AE162" s="30"/>
      <c r="AF162" s="30"/>
    </row>
    <row r="163" spans="1:32" ht="49.5" customHeight="1">
      <c r="A163" s="30"/>
      <c r="B163" s="96"/>
      <c r="C163" s="96"/>
      <c r="D163" s="103"/>
      <c r="E163" s="96"/>
      <c r="F163" s="96"/>
      <c r="G163" s="96"/>
      <c r="H163" s="96"/>
      <c r="I163" s="100"/>
      <c r="J163" s="96"/>
      <c r="K163" s="100"/>
      <c r="L163" s="100"/>
      <c r="M163" s="107"/>
      <c r="N163" s="48"/>
      <c r="O163" s="19"/>
      <c r="P163" s="20">
        <f t="shared" si="10"/>
      </c>
      <c r="Q163" s="19"/>
      <c r="R163" s="20">
        <f t="shared" si="8"/>
      </c>
      <c r="S163" s="20">
        <f t="shared" si="9"/>
      </c>
      <c r="T163" s="41">
        <f t="shared" si="11"/>
      </c>
      <c r="U163" s="44">
        <f>IF(L162="","",L162-S163)</f>
      </c>
      <c r="V163" s="7"/>
      <c r="W163" s="14"/>
      <c r="X163" s="14"/>
      <c r="Y163" s="14"/>
      <c r="Z163" s="14"/>
      <c r="AA163" s="30"/>
      <c r="AB163" s="30"/>
      <c r="AC163" s="30"/>
      <c r="AD163" s="30"/>
      <c r="AE163" s="30"/>
      <c r="AF163" s="30"/>
    </row>
    <row r="164" spans="1:32" ht="49.5" customHeight="1" thickBot="1">
      <c r="A164" s="30"/>
      <c r="B164" s="97"/>
      <c r="C164" s="97"/>
      <c r="D164" s="104"/>
      <c r="E164" s="98"/>
      <c r="F164" s="97"/>
      <c r="G164" s="97"/>
      <c r="H164" s="97"/>
      <c r="I164" s="109"/>
      <c r="J164" s="97"/>
      <c r="K164" s="109"/>
      <c r="L164" s="109"/>
      <c r="M164" s="110"/>
      <c r="N164" s="67"/>
      <c r="O164" s="56"/>
      <c r="P164" s="57">
        <f t="shared" si="10"/>
      </c>
      <c r="Q164" s="56"/>
      <c r="R164" s="57">
        <f t="shared" si="8"/>
      </c>
      <c r="S164" s="57">
        <f t="shared" si="9"/>
      </c>
      <c r="T164" s="58">
        <f t="shared" si="11"/>
      </c>
      <c r="U164" s="58">
        <f>IF(L162="","",L162-S164)</f>
      </c>
      <c r="V164" s="72"/>
      <c r="W164" s="14"/>
      <c r="X164" s="14"/>
      <c r="Y164" s="14"/>
      <c r="Z164" s="14"/>
      <c r="AA164" s="30"/>
      <c r="AB164" s="30"/>
      <c r="AC164" s="30"/>
      <c r="AD164" s="30"/>
      <c r="AE164" s="30"/>
      <c r="AF164" s="30"/>
    </row>
    <row r="165" spans="1:32" ht="49.5" customHeight="1">
      <c r="A165" s="30"/>
      <c r="B165" s="95"/>
      <c r="C165" s="95"/>
      <c r="D165" s="102"/>
      <c r="E165" s="105"/>
      <c r="F165" s="95"/>
      <c r="G165" s="95"/>
      <c r="H165" s="95"/>
      <c r="I165" s="99">
        <f>IF(H165="Almost Certain",5,IF(H165="likely",4,IF(H165="Possible",3,IF(H165="Unlikely",2,IF(H165="rare",1,"")))))</f>
      </c>
      <c r="J165" s="95"/>
      <c r="K165" s="99">
        <f>IF(J165="Catastrophic",5,IF(J165="Major",4,IF(J165="Moderate",3,IF(J165="Minor",2,IF(J165="Insignificant",1,"")))))</f>
      </c>
      <c r="L165" s="99">
        <f>IF(K165="","",K165+I165)</f>
      </c>
      <c r="M165" s="106">
        <f>IF(L165="","",IF(L165&lt;5,"Low",IF(AND(L165&gt;4,L165&lt;7),"Moderate",IF(L165=7,"Significant",IF(L165&gt;7,"High",)))))</f>
      </c>
      <c r="N165" s="61"/>
      <c r="O165" s="62"/>
      <c r="P165" s="63">
        <f t="shared" si="10"/>
      </c>
      <c r="Q165" s="62"/>
      <c r="R165" s="63">
        <f t="shared" si="8"/>
      </c>
      <c r="S165" s="63">
        <f t="shared" si="9"/>
      </c>
      <c r="T165" s="64">
        <f t="shared" si="11"/>
      </c>
      <c r="U165" s="65">
        <f>IF(L165="","",L165-S165)</f>
      </c>
      <c r="V165" s="71"/>
      <c r="W165" s="14"/>
      <c r="X165" s="14"/>
      <c r="Y165" s="14"/>
      <c r="Z165" s="14"/>
      <c r="AA165" s="30"/>
      <c r="AB165" s="30"/>
      <c r="AC165" s="30"/>
      <c r="AD165" s="30"/>
      <c r="AE165" s="30"/>
      <c r="AF165" s="30"/>
    </row>
    <row r="166" spans="1:32" ht="49.5" customHeight="1">
      <c r="A166" s="30"/>
      <c r="B166" s="96"/>
      <c r="C166" s="96"/>
      <c r="D166" s="103"/>
      <c r="E166" s="96"/>
      <c r="F166" s="96"/>
      <c r="G166" s="96"/>
      <c r="H166" s="96"/>
      <c r="I166" s="100"/>
      <c r="J166" s="96"/>
      <c r="K166" s="100"/>
      <c r="L166" s="100"/>
      <c r="M166" s="107"/>
      <c r="N166" s="48"/>
      <c r="O166" s="19"/>
      <c r="P166" s="20">
        <f t="shared" si="10"/>
      </c>
      <c r="Q166" s="19"/>
      <c r="R166" s="20">
        <f t="shared" si="8"/>
      </c>
      <c r="S166" s="20">
        <f t="shared" si="9"/>
      </c>
      <c r="T166" s="41">
        <f t="shared" si="11"/>
      </c>
      <c r="U166" s="44">
        <f>IF(L165="","",L165-S166)</f>
      </c>
      <c r="V166" s="7"/>
      <c r="W166" s="14"/>
      <c r="X166" s="14"/>
      <c r="Y166" s="14"/>
      <c r="Z166" s="14"/>
      <c r="AA166" s="30"/>
      <c r="AB166" s="30"/>
      <c r="AC166" s="30"/>
      <c r="AD166" s="30"/>
      <c r="AE166" s="30"/>
      <c r="AF166" s="30"/>
    </row>
    <row r="167" spans="1:32" ht="49.5" customHeight="1" thickBot="1">
      <c r="A167" s="30"/>
      <c r="B167" s="97"/>
      <c r="C167" s="97"/>
      <c r="D167" s="104"/>
      <c r="E167" s="98"/>
      <c r="F167" s="97"/>
      <c r="G167" s="97"/>
      <c r="H167" s="97"/>
      <c r="I167" s="109"/>
      <c r="J167" s="97"/>
      <c r="K167" s="109"/>
      <c r="L167" s="109"/>
      <c r="M167" s="110"/>
      <c r="N167" s="67"/>
      <c r="O167" s="56"/>
      <c r="P167" s="57">
        <f t="shared" si="10"/>
      </c>
      <c r="Q167" s="56"/>
      <c r="R167" s="57">
        <f t="shared" si="8"/>
      </c>
      <c r="S167" s="57">
        <f t="shared" si="9"/>
      </c>
      <c r="T167" s="58">
        <f t="shared" si="11"/>
      </c>
      <c r="U167" s="58">
        <f>IF(L165="","",L165-S167)</f>
      </c>
      <c r="V167" s="72"/>
      <c r="W167" s="14"/>
      <c r="X167" s="14"/>
      <c r="Y167" s="14"/>
      <c r="Z167" s="14"/>
      <c r="AA167" s="30"/>
      <c r="AB167" s="30"/>
      <c r="AC167" s="30"/>
      <c r="AD167" s="30"/>
      <c r="AE167" s="30"/>
      <c r="AF167" s="30"/>
    </row>
    <row r="168" spans="1:32" ht="49.5" customHeight="1">
      <c r="A168" s="30"/>
      <c r="B168" s="95"/>
      <c r="C168" s="95"/>
      <c r="D168" s="102"/>
      <c r="E168" s="105"/>
      <c r="F168" s="95"/>
      <c r="G168" s="95"/>
      <c r="H168" s="95"/>
      <c r="I168" s="99">
        <f>IF(H168="Almost Certain",5,IF(H168="likely",4,IF(H168="Possible",3,IF(H168="Unlikely",2,IF(H168="rare",1,"")))))</f>
      </c>
      <c r="J168" s="95"/>
      <c r="K168" s="99">
        <f>IF(J168="Catastrophic",5,IF(J168="Major",4,IF(J168="Moderate",3,IF(J168="Minor",2,IF(J168="Insignificant",1,"")))))</f>
      </c>
      <c r="L168" s="99">
        <f>IF(K168="","",K168+I168)</f>
      </c>
      <c r="M168" s="106">
        <f>IF(L168="","",IF(L168&lt;5,"Low",IF(AND(L168&gt;4,L168&lt;7),"Moderate",IF(L168=7,"Significant",IF(L168&gt;7,"High",)))))</f>
      </c>
      <c r="N168" s="61"/>
      <c r="O168" s="62"/>
      <c r="P168" s="63">
        <f t="shared" si="10"/>
      </c>
      <c r="Q168" s="62"/>
      <c r="R168" s="63">
        <f t="shared" si="8"/>
      </c>
      <c r="S168" s="63">
        <f t="shared" si="9"/>
      </c>
      <c r="T168" s="64">
        <f t="shared" si="11"/>
      </c>
      <c r="U168" s="65">
        <f>IF(L168="","",L168-S168)</f>
      </c>
      <c r="V168" s="71"/>
      <c r="W168" s="14"/>
      <c r="X168" s="14"/>
      <c r="Y168" s="14"/>
      <c r="Z168" s="14"/>
      <c r="AA168" s="30"/>
      <c r="AB168" s="30"/>
      <c r="AC168" s="30"/>
      <c r="AD168" s="30"/>
      <c r="AE168" s="30"/>
      <c r="AF168" s="30"/>
    </row>
    <row r="169" spans="1:32" ht="49.5" customHeight="1">
      <c r="A169" s="30"/>
      <c r="B169" s="96"/>
      <c r="C169" s="96"/>
      <c r="D169" s="103"/>
      <c r="E169" s="96"/>
      <c r="F169" s="96"/>
      <c r="G169" s="96"/>
      <c r="H169" s="96"/>
      <c r="I169" s="100"/>
      <c r="J169" s="96"/>
      <c r="K169" s="100"/>
      <c r="L169" s="100"/>
      <c r="M169" s="107"/>
      <c r="N169" s="48"/>
      <c r="O169" s="19"/>
      <c r="P169" s="20">
        <f t="shared" si="10"/>
      </c>
      <c r="Q169" s="19"/>
      <c r="R169" s="20">
        <f t="shared" si="8"/>
      </c>
      <c r="S169" s="20">
        <f t="shared" si="9"/>
      </c>
      <c r="T169" s="41">
        <f t="shared" si="11"/>
      </c>
      <c r="U169" s="44">
        <f>IF(L168="","",L168-S169)</f>
      </c>
      <c r="V169" s="7"/>
      <c r="W169" s="14"/>
      <c r="X169" s="14"/>
      <c r="Y169" s="14"/>
      <c r="Z169" s="14"/>
      <c r="AA169" s="30"/>
      <c r="AB169" s="30"/>
      <c r="AC169" s="30"/>
      <c r="AD169" s="30"/>
      <c r="AE169" s="30"/>
      <c r="AF169" s="30"/>
    </row>
    <row r="170" spans="1:32" ht="49.5" customHeight="1" thickBot="1">
      <c r="A170" s="30"/>
      <c r="B170" s="97"/>
      <c r="C170" s="97"/>
      <c r="D170" s="104"/>
      <c r="E170" s="98"/>
      <c r="F170" s="97"/>
      <c r="G170" s="97"/>
      <c r="H170" s="97"/>
      <c r="I170" s="109"/>
      <c r="J170" s="97"/>
      <c r="K170" s="109"/>
      <c r="L170" s="109"/>
      <c r="M170" s="110"/>
      <c r="N170" s="67"/>
      <c r="O170" s="56"/>
      <c r="P170" s="57">
        <f t="shared" si="10"/>
      </c>
      <c r="Q170" s="56"/>
      <c r="R170" s="57">
        <f t="shared" si="8"/>
      </c>
      <c r="S170" s="57">
        <f t="shared" si="9"/>
      </c>
      <c r="T170" s="58">
        <f t="shared" si="11"/>
      </c>
      <c r="U170" s="58">
        <f>IF(L168="","",L168-S170)</f>
      </c>
      <c r="V170" s="72"/>
      <c r="W170" s="14"/>
      <c r="X170" s="14"/>
      <c r="Y170" s="14"/>
      <c r="Z170" s="14"/>
      <c r="AA170" s="30"/>
      <c r="AB170" s="30"/>
      <c r="AC170" s="30"/>
      <c r="AD170" s="30"/>
      <c r="AE170" s="30"/>
      <c r="AF170" s="30"/>
    </row>
    <row r="171" spans="1:32" ht="49.5" customHeight="1">
      <c r="A171" s="30"/>
      <c r="B171" s="95"/>
      <c r="C171" s="95"/>
      <c r="D171" s="102"/>
      <c r="E171" s="105"/>
      <c r="F171" s="95"/>
      <c r="G171" s="95"/>
      <c r="H171" s="95"/>
      <c r="I171" s="99">
        <f>IF(H171="Almost Certain",5,IF(H171="likely",4,IF(H171="Possible",3,IF(H171="Unlikely",2,IF(H171="rare",1,"")))))</f>
      </c>
      <c r="J171" s="95"/>
      <c r="K171" s="99">
        <f>IF(J171="Catastrophic",5,IF(J171="Major",4,IF(J171="Moderate",3,IF(J171="Minor",2,IF(J171="Insignificant",1,"")))))</f>
      </c>
      <c r="L171" s="99">
        <f>IF(K171="","",K171+I171)</f>
      </c>
      <c r="M171" s="106">
        <f>IF(L171="","",IF(L171&lt;5,"Low",IF(AND(L171&gt;4,L171&lt;7),"Moderate",IF(L171=7,"Significant",IF(L171&gt;7,"High",)))))</f>
      </c>
      <c r="N171" s="61"/>
      <c r="O171" s="62"/>
      <c r="P171" s="63">
        <f t="shared" si="10"/>
      </c>
      <c r="Q171" s="62"/>
      <c r="R171" s="63">
        <f t="shared" si="8"/>
      </c>
      <c r="S171" s="63">
        <f t="shared" si="9"/>
      </c>
      <c r="T171" s="64">
        <f t="shared" si="11"/>
      </c>
      <c r="U171" s="65">
        <f>IF(L171="","",L171-S171)</f>
      </c>
      <c r="V171" s="71"/>
      <c r="W171" s="14"/>
      <c r="X171" s="14"/>
      <c r="Y171" s="14"/>
      <c r="Z171" s="14"/>
      <c r="AA171" s="30"/>
      <c r="AB171" s="30"/>
      <c r="AC171" s="30"/>
      <c r="AD171" s="30"/>
      <c r="AE171" s="30"/>
      <c r="AF171" s="30"/>
    </row>
    <row r="172" spans="1:32" ht="49.5" customHeight="1">
      <c r="A172" s="30"/>
      <c r="B172" s="96"/>
      <c r="C172" s="96"/>
      <c r="D172" s="103"/>
      <c r="E172" s="96"/>
      <c r="F172" s="96"/>
      <c r="G172" s="96"/>
      <c r="H172" s="96"/>
      <c r="I172" s="100"/>
      <c r="J172" s="96"/>
      <c r="K172" s="100"/>
      <c r="L172" s="100"/>
      <c r="M172" s="107"/>
      <c r="N172" s="48"/>
      <c r="O172" s="19"/>
      <c r="P172" s="20">
        <f t="shared" si="10"/>
      </c>
      <c r="Q172" s="19"/>
      <c r="R172" s="20">
        <f t="shared" si="8"/>
      </c>
      <c r="S172" s="20">
        <f t="shared" si="9"/>
      </c>
      <c r="T172" s="41">
        <f t="shared" si="11"/>
      </c>
      <c r="U172" s="44">
        <f>IF(L171="","",L171-S172)</f>
      </c>
      <c r="V172" s="7"/>
      <c r="W172" s="14"/>
      <c r="X172" s="14"/>
      <c r="Y172" s="14"/>
      <c r="Z172" s="14"/>
      <c r="AA172" s="30"/>
      <c r="AB172" s="30"/>
      <c r="AC172" s="30"/>
      <c r="AD172" s="30"/>
      <c r="AE172" s="30"/>
      <c r="AF172" s="30"/>
    </row>
    <row r="173" spans="1:32" ht="49.5" customHeight="1" thickBot="1">
      <c r="A173" s="30"/>
      <c r="B173" s="97"/>
      <c r="C173" s="97"/>
      <c r="D173" s="104"/>
      <c r="E173" s="98"/>
      <c r="F173" s="97"/>
      <c r="G173" s="97"/>
      <c r="H173" s="97"/>
      <c r="I173" s="109"/>
      <c r="J173" s="97"/>
      <c r="K173" s="109"/>
      <c r="L173" s="109"/>
      <c r="M173" s="110"/>
      <c r="N173" s="67"/>
      <c r="O173" s="56"/>
      <c r="P173" s="57">
        <f t="shared" si="10"/>
      </c>
      <c r="Q173" s="56"/>
      <c r="R173" s="57">
        <f t="shared" si="8"/>
      </c>
      <c r="S173" s="57">
        <f t="shared" si="9"/>
      </c>
      <c r="T173" s="58">
        <f t="shared" si="11"/>
      </c>
      <c r="U173" s="58">
        <f>IF(L171="","",L171-S173)</f>
      </c>
      <c r="V173" s="72"/>
      <c r="W173" s="14"/>
      <c r="X173" s="14"/>
      <c r="Y173" s="14"/>
      <c r="Z173" s="14"/>
      <c r="AA173" s="30"/>
      <c r="AB173" s="30"/>
      <c r="AC173" s="30"/>
      <c r="AD173" s="30"/>
      <c r="AE173" s="30"/>
      <c r="AF173" s="30"/>
    </row>
    <row r="174" spans="1:32" ht="49.5" customHeight="1">
      <c r="A174" s="30"/>
      <c r="B174" s="95"/>
      <c r="C174" s="95"/>
      <c r="D174" s="102"/>
      <c r="E174" s="105"/>
      <c r="F174" s="95"/>
      <c r="G174" s="95"/>
      <c r="H174" s="95"/>
      <c r="I174" s="99">
        <f>IF(H174="Almost Certain",5,IF(H174="likely",4,IF(H174="Possible",3,IF(H174="Unlikely",2,IF(H174="rare",1,"")))))</f>
      </c>
      <c r="J174" s="95"/>
      <c r="K174" s="99">
        <f>IF(J174="Catastrophic",5,IF(J174="Major",4,IF(J174="Moderate",3,IF(J174="Minor",2,IF(J174="Insignificant",1,"")))))</f>
      </c>
      <c r="L174" s="99">
        <f>IF(K174="","",K174+I174)</f>
      </c>
      <c r="M174" s="106">
        <f>IF(L174="","",IF(L174&lt;5,"Low",IF(AND(L174&gt;4,L174&lt;7),"Moderate",IF(L174=7,"Significant",IF(L174&gt;7,"High",)))))</f>
      </c>
      <c r="N174" s="61"/>
      <c r="O174" s="62"/>
      <c r="P174" s="63">
        <f t="shared" si="10"/>
      </c>
      <c r="Q174" s="62"/>
      <c r="R174" s="63">
        <f t="shared" si="8"/>
      </c>
      <c r="S174" s="63">
        <f t="shared" si="9"/>
      </c>
      <c r="T174" s="64">
        <f t="shared" si="11"/>
      </c>
      <c r="U174" s="65">
        <f>IF(L174="","",L174-S174)</f>
      </c>
      <c r="V174" s="71"/>
      <c r="W174" s="14"/>
      <c r="X174" s="14"/>
      <c r="Y174" s="14"/>
      <c r="Z174" s="14"/>
      <c r="AA174" s="30"/>
      <c r="AB174" s="30"/>
      <c r="AC174" s="30"/>
      <c r="AD174" s="30"/>
      <c r="AE174" s="30"/>
      <c r="AF174" s="30"/>
    </row>
    <row r="175" spans="1:32" ht="49.5" customHeight="1">
      <c r="A175" s="30"/>
      <c r="B175" s="96"/>
      <c r="C175" s="96"/>
      <c r="D175" s="103"/>
      <c r="E175" s="96"/>
      <c r="F175" s="96"/>
      <c r="G175" s="96"/>
      <c r="H175" s="96"/>
      <c r="I175" s="100"/>
      <c r="J175" s="96"/>
      <c r="K175" s="100"/>
      <c r="L175" s="100"/>
      <c r="M175" s="107"/>
      <c r="N175" s="48"/>
      <c r="O175" s="19"/>
      <c r="P175" s="20">
        <f t="shared" si="10"/>
      </c>
      <c r="Q175" s="19"/>
      <c r="R175" s="20">
        <f t="shared" si="8"/>
      </c>
      <c r="S175" s="20">
        <f t="shared" si="9"/>
      </c>
      <c r="T175" s="41">
        <f t="shared" si="11"/>
      </c>
      <c r="U175" s="44">
        <f>IF(L174="","",L174-S175)</f>
      </c>
      <c r="V175" s="7"/>
      <c r="W175" s="14"/>
      <c r="X175" s="14"/>
      <c r="Y175" s="14"/>
      <c r="Z175" s="14"/>
      <c r="AA175" s="30"/>
      <c r="AB175" s="30"/>
      <c r="AC175" s="30"/>
      <c r="AD175" s="30"/>
      <c r="AE175" s="30"/>
      <c r="AF175" s="30"/>
    </row>
    <row r="176" spans="1:32" ht="49.5" customHeight="1" thickBot="1">
      <c r="A176" s="30"/>
      <c r="B176" s="97"/>
      <c r="C176" s="97"/>
      <c r="D176" s="104"/>
      <c r="E176" s="98"/>
      <c r="F176" s="97"/>
      <c r="G176" s="97"/>
      <c r="H176" s="97"/>
      <c r="I176" s="109"/>
      <c r="J176" s="97"/>
      <c r="K176" s="109"/>
      <c r="L176" s="109"/>
      <c r="M176" s="110"/>
      <c r="N176" s="67"/>
      <c r="O176" s="56"/>
      <c r="P176" s="57">
        <f t="shared" si="10"/>
      </c>
      <c r="Q176" s="56"/>
      <c r="R176" s="57">
        <f t="shared" si="8"/>
      </c>
      <c r="S176" s="57">
        <f t="shared" si="9"/>
      </c>
      <c r="T176" s="58">
        <f t="shared" si="11"/>
      </c>
      <c r="U176" s="58">
        <f>IF(L174="","",L174-S176)</f>
      </c>
      <c r="V176" s="72"/>
      <c r="W176" s="14"/>
      <c r="X176" s="14"/>
      <c r="Y176" s="14"/>
      <c r="Z176" s="14"/>
      <c r="AA176" s="30"/>
      <c r="AB176" s="30"/>
      <c r="AC176" s="30"/>
      <c r="AD176" s="30"/>
      <c r="AE176" s="30"/>
      <c r="AF176" s="30"/>
    </row>
    <row r="177" spans="1:32" ht="49.5" customHeight="1">
      <c r="A177" s="30"/>
      <c r="B177" s="95"/>
      <c r="C177" s="95"/>
      <c r="D177" s="102"/>
      <c r="E177" s="105"/>
      <c r="F177" s="95"/>
      <c r="G177" s="95"/>
      <c r="H177" s="95"/>
      <c r="I177" s="99">
        <f>IF(H177="Almost Certain",5,IF(H177="likely",4,IF(H177="Possible",3,IF(H177="Unlikely",2,IF(H177="rare",1,"")))))</f>
      </c>
      <c r="J177" s="95"/>
      <c r="K177" s="99">
        <f>IF(J177="Catastrophic",5,IF(J177="Major",4,IF(J177="Moderate",3,IF(J177="Minor",2,IF(J177="Insignificant",1,"")))))</f>
      </c>
      <c r="L177" s="99">
        <f>IF(K177="","",K177+I177)</f>
      </c>
      <c r="M177" s="106">
        <f>IF(L177="","",IF(L177&lt;5,"Low",IF(AND(L177&gt;4,L177&lt;7),"Moderate",IF(L177=7,"Significant",IF(L177&gt;7,"High",)))))</f>
      </c>
      <c r="N177" s="61"/>
      <c r="O177" s="62"/>
      <c r="P177" s="63">
        <f t="shared" si="10"/>
      </c>
      <c r="Q177" s="62"/>
      <c r="R177" s="63">
        <f t="shared" si="8"/>
      </c>
      <c r="S177" s="63">
        <f t="shared" si="9"/>
      </c>
      <c r="T177" s="64">
        <f t="shared" si="11"/>
      </c>
      <c r="U177" s="65">
        <f>IF(L177="","",L177-S177)</f>
      </c>
      <c r="V177" s="71"/>
      <c r="W177" s="14"/>
      <c r="X177" s="14"/>
      <c r="Y177" s="14"/>
      <c r="Z177" s="14"/>
      <c r="AA177" s="30"/>
      <c r="AB177" s="30"/>
      <c r="AC177" s="30"/>
      <c r="AD177" s="30"/>
      <c r="AE177" s="30"/>
      <c r="AF177" s="30"/>
    </row>
    <row r="178" spans="1:32" ht="49.5" customHeight="1">
      <c r="A178" s="30"/>
      <c r="B178" s="96"/>
      <c r="C178" s="96"/>
      <c r="D178" s="103"/>
      <c r="E178" s="96"/>
      <c r="F178" s="96"/>
      <c r="G178" s="96"/>
      <c r="H178" s="96"/>
      <c r="I178" s="100"/>
      <c r="J178" s="96"/>
      <c r="K178" s="100"/>
      <c r="L178" s="100"/>
      <c r="M178" s="107"/>
      <c r="N178" s="48"/>
      <c r="O178" s="19"/>
      <c r="P178" s="20">
        <f t="shared" si="10"/>
      </c>
      <c r="Q178" s="19"/>
      <c r="R178" s="20">
        <f t="shared" si="8"/>
      </c>
      <c r="S178" s="20">
        <f t="shared" si="9"/>
      </c>
      <c r="T178" s="41">
        <f t="shared" si="11"/>
      </c>
      <c r="U178" s="44">
        <f>IF(L177="","",L177-S178)</f>
      </c>
      <c r="V178" s="7"/>
      <c r="W178" s="14"/>
      <c r="X178" s="14"/>
      <c r="Y178" s="14"/>
      <c r="Z178" s="14"/>
      <c r="AA178" s="30"/>
      <c r="AB178" s="30"/>
      <c r="AC178" s="30"/>
      <c r="AD178" s="30"/>
      <c r="AE178" s="30"/>
      <c r="AF178" s="30"/>
    </row>
    <row r="179" spans="1:32" ht="49.5" customHeight="1" thickBot="1">
      <c r="A179" s="30"/>
      <c r="B179" s="97"/>
      <c r="C179" s="97"/>
      <c r="D179" s="104"/>
      <c r="E179" s="98"/>
      <c r="F179" s="97"/>
      <c r="G179" s="97"/>
      <c r="H179" s="97"/>
      <c r="I179" s="109"/>
      <c r="J179" s="97"/>
      <c r="K179" s="109"/>
      <c r="L179" s="109"/>
      <c r="M179" s="110"/>
      <c r="N179" s="67"/>
      <c r="O179" s="56"/>
      <c r="P179" s="57">
        <f t="shared" si="10"/>
      </c>
      <c r="Q179" s="56"/>
      <c r="R179" s="57">
        <f t="shared" si="8"/>
      </c>
      <c r="S179" s="57">
        <f t="shared" si="9"/>
      </c>
      <c r="T179" s="58">
        <f t="shared" si="11"/>
      </c>
      <c r="U179" s="58">
        <f>IF(L177="","",L177-S179)</f>
      </c>
      <c r="V179" s="72"/>
      <c r="W179" s="14"/>
      <c r="X179" s="14"/>
      <c r="Y179" s="14"/>
      <c r="Z179" s="14"/>
      <c r="AA179" s="30"/>
      <c r="AB179" s="30"/>
      <c r="AC179" s="30"/>
      <c r="AD179" s="30"/>
      <c r="AE179" s="30"/>
      <c r="AF179" s="30"/>
    </row>
    <row r="180" spans="1:32" ht="49.5" customHeight="1">
      <c r="A180" s="30"/>
      <c r="B180" s="95"/>
      <c r="C180" s="95"/>
      <c r="D180" s="102"/>
      <c r="E180" s="105"/>
      <c r="F180" s="95"/>
      <c r="G180" s="95"/>
      <c r="H180" s="95"/>
      <c r="I180" s="99">
        <f>IF(H180="Almost Certain",5,IF(H180="likely",4,IF(H180="Possible",3,IF(H180="Unlikely",2,IF(H180="rare",1,"")))))</f>
      </c>
      <c r="J180" s="95"/>
      <c r="K180" s="99">
        <f>IF(J180="Catastrophic",5,IF(J180="Major",4,IF(J180="Moderate",3,IF(J180="Minor",2,IF(J180="Insignificant",1,"")))))</f>
      </c>
      <c r="L180" s="99">
        <f>IF(K180="","",K180+I180)</f>
      </c>
      <c r="M180" s="106">
        <f>IF(L180="","",IF(L180&lt;5,"Low",IF(AND(L180&gt;4,L180&lt;7),"Moderate",IF(L180=7,"Significant",IF(L180&gt;7,"High",)))))</f>
      </c>
      <c r="N180" s="61"/>
      <c r="O180" s="62"/>
      <c r="P180" s="63">
        <f t="shared" si="10"/>
      </c>
      <c r="Q180" s="62"/>
      <c r="R180" s="63">
        <f t="shared" si="8"/>
      </c>
      <c r="S180" s="63">
        <f t="shared" si="9"/>
      </c>
      <c r="T180" s="64">
        <f t="shared" si="11"/>
      </c>
      <c r="U180" s="65">
        <f>IF(L180="","",L180-S180)</f>
      </c>
      <c r="V180" s="71"/>
      <c r="W180" s="14"/>
      <c r="X180" s="14"/>
      <c r="Y180" s="14"/>
      <c r="Z180" s="14"/>
      <c r="AA180" s="30"/>
      <c r="AB180" s="30"/>
      <c r="AC180" s="30"/>
      <c r="AD180" s="30"/>
      <c r="AE180" s="30"/>
      <c r="AF180" s="30"/>
    </row>
    <row r="181" spans="1:32" ht="49.5" customHeight="1">
      <c r="A181" s="30"/>
      <c r="B181" s="96"/>
      <c r="C181" s="96"/>
      <c r="D181" s="103"/>
      <c r="E181" s="96"/>
      <c r="F181" s="96"/>
      <c r="G181" s="96"/>
      <c r="H181" s="96"/>
      <c r="I181" s="100"/>
      <c r="J181" s="96"/>
      <c r="K181" s="100"/>
      <c r="L181" s="100"/>
      <c r="M181" s="107"/>
      <c r="N181" s="48"/>
      <c r="O181" s="19"/>
      <c r="P181" s="20">
        <f t="shared" si="10"/>
      </c>
      <c r="Q181" s="19"/>
      <c r="R181" s="20">
        <f t="shared" si="8"/>
      </c>
      <c r="S181" s="20">
        <f t="shared" si="9"/>
      </c>
      <c r="T181" s="41">
        <f t="shared" si="11"/>
      </c>
      <c r="U181" s="44">
        <f>IF(L180="","",L180-S181)</f>
      </c>
      <c r="V181" s="7"/>
      <c r="W181" s="14"/>
      <c r="X181" s="14"/>
      <c r="Y181" s="14"/>
      <c r="Z181" s="14"/>
      <c r="AA181" s="30"/>
      <c r="AB181" s="30"/>
      <c r="AC181" s="30"/>
      <c r="AD181" s="30"/>
      <c r="AE181" s="30"/>
      <c r="AF181" s="30"/>
    </row>
    <row r="182" spans="1:32" ht="49.5" customHeight="1" thickBot="1">
      <c r="A182" s="30"/>
      <c r="B182" s="97"/>
      <c r="C182" s="97"/>
      <c r="D182" s="104"/>
      <c r="E182" s="98"/>
      <c r="F182" s="97"/>
      <c r="G182" s="97"/>
      <c r="H182" s="97"/>
      <c r="I182" s="109"/>
      <c r="J182" s="97"/>
      <c r="K182" s="109"/>
      <c r="L182" s="109"/>
      <c r="M182" s="110"/>
      <c r="N182" s="67"/>
      <c r="O182" s="56"/>
      <c r="P182" s="57">
        <f t="shared" si="10"/>
      </c>
      <c r="Q182" s="56"/>
      <c r="R182" s="57">
        <f t="shared" si="8"/>
      </c>
      <c r="S182" s="57">
        <f t="shared" si="9"/>
      </c>
      <c r="T182" s="58">
        <f t="shared" si="11"/>
      </c>
      <c r="U182" s="58">
        <f>IF(L180="","",L180-S182)</f>
      </c>
      <c r="V182" s="72"/>
      <c r="W182" s="14"/>
      <c r="X182" s="14"/>
      <c r="Y182" s="14"/>
      <c r="Z182" s="14"/>
      <c r="AA182" s="30"/>
      <c r="AB182" s="30"/>
      <c r="AC182" s="30"/>
      <c r="AD182" s="30"/>
      <c r="AE182" s="30"/>
      <c r="AF182" s="30"/>
    </row>
    <row r="183" spans="1:32" ht="49.5" customHeight="1">
      <c r="A183" s="30"/>
      <c r="B183" s="95"/>
      <c r="C183" s="95"/>
      <c r="D183" s="102"/>
      <c r="E183" s="105"/>
      <c r="F183" s="95"/>
      <c r="G183" s="95"/>
      <c r="H183" s="95"/>
      <c r="I183" s="99">
        <f>IF(H183="Almost Certain",5,IF(H183="likely",4,IF(H183="Possible",3,IF(H183="Unlikely",2,IF(H183="rare",1,"")))))</f>
      </c>
      <c r="J183" s="95"/>
      <c r="K183" s="99">
        <f>IF(J183="Catastrophic",5,IF(J183="Major",4,IF(J183="Moderate",3,IF(J183="Minor",2,IF(J183="Insignificant",1,"")))))</f>
      </c>
      <c r="L183" s="99">
        <f>IF(K183="","",K183+I183)</f>
      </c>
      <c r="M183" s="106">
        <f>IF(L183="","",IF(L183&lt;5,"Low",IF(AND(L183&gt;4,L183&lt;7),"Moderate",IF(L183=7,"Significant",IF(L183&gt;7,"High",)))))</f>
      </c>
      <c r="N183" s="61"/>
      <c r="O183" s="62"/>
      <c r="P183" s="63">
        <f t="shared" si="10"/>
      </c>
      <c r="Q183" s="62"/>
      <c r="R183" s="63">
        <f t="shared" si="8"/>
      </c>
      <c r="S183" s="63">
        <f t="shared" si="9"/>
      </c>
      <c r="T183" s="64">
        <f t="shared" si="11"/>
      </c>
      <c r="U183" s="65">
        <f>IF(L183="","",L183-S183)</f>
      </c>
      <c r="V183" s="71"/>
      <c r="W183" s="14"/>
      <c r="X183" s="14"/>
      <c r="Y183" s="14"/>
      <c r="Z183" s="14"/>
      <c r="AA183" s="30"/>
      <c r="AB183" s="30"/>
      <c r="AC183" s="30"/>
      <c r="AD183" s="30"/>
      <c r="AE183" s="30"/>
      <c r="AF183" s="30"/>
    </row>
    <row r="184" spans="1:32" ht="49.5" customHeight="1">
      <c r="A184" s="30"/>
      <c r="B184" s="96"/>
      <c r="C184" s="96"/>
      <c r="D184" s="103"/>
      <c r="E184" s="96"/>
      <c r="F184" s="96"/>
      <c r="G184" s="96"/>
      <c r="H184" s="96"/>
      <c r="I184" s="100"/>
      <c r="J184" s="96"/>
      <c r="K184" s="100"/>
      <c r="L184" s="100"/>
      <c r="M184" s="107"/>
      <c r="N184" s="48"/>
      <c r="O184" s="19"/>
      <c r="P184" s="20">
        <f t="shared" si="10"/>
      </c>
      <c r="Q184" s="19"/>
      <c r="R184" s="20">
        <f t="shared" si="8"/>
      </c>
      <c r="S184" s="20">
        <f t="shared" si="9"/>
      </c>
      <c r="T184" s="41">
        <f t="shared" si="11"/>
      </c>
      <c r="U184" s="44">
        <f>IF(L183="","",L183-S184)</f>
      </c>
      <c r="V184" s="7"/>
      <c r="W184" s="14"/>
      <c r="X184" s="14"/>
      <c r="Y184" s="14"/>
      <c r="Z184" s="14"/>
      <c r="AA184" s="30"/>
      <c r="AB184" s="30"/>
      <c r="AC184" s="30"/>
      <c r="AD184" s="30"/>
      <c r="AE184" s="30"/>
      <c r="AF184" s="30"/>
    </row>
    <row r="185" spans="1:32" ht="49.5" customHeight="1" thickBot="1">
      <c r="A185" s="30"/>
      <c r="B185" s="97"/>
      <c r="C185" s="97"/>
      <c r="D185" s="104"/>
      <c r="E185" s="98"/>
      <c r="F185" s="97"/>
      <c r="G185" s="97"/>
      <c r="H185" s="97"/>
      <c r="I185" s="109"/>
      <c r="J185" s="97"/>
      <c r="K185" s="109"/>
      <c r="L185" s="109"/>
      <c r="M185" s="110"/>
      <c r="N185" s="67"/>
      <c r="O185" s="56"/>
      <c r="P185" s="57">
        <f t="shared" si="10"/>
      </c>
      <c r="Q185" s="56"/>
      <c r="R185" s="57">
        <f t="shared" si="8"/>
      </c>
      <c r="S185" s="57">
        <f t="shared" si="9"/>
      </c>
      <c r="T185" s="58">
        <f t="shared" si="11"/>
      </c>
      <c r="U185" s="58">
        <f>IF(L183="","",L183-S185)</f>
      </c>
      <c r="V185" s="72"/>
      <c r="W185" s="14"/>
      <c r="X185" s="14"/>
      <c r="Y185" s="14"/>
      <c r="Z185" s="14"/>
      <c r="AA185" s="30"/>
      <c r="AB185" s="30"/>
      <c r="AC185" s="30"/>
      <c r="AD185" s="30"/>
      <c r="AE185" s="30"/>
      <c r="AF185" s="30"/>
    </row>
    <row r="186" spans="1:32" ht="49.5" customHeight="1">
      <c r="A186" s="30"/>
      <c r="B186" s="95"/>
      <c r="C186" s="95"/>
      <c r="D186" s="102"/>
      <c r="E186" s="105"/>
      <c r="F186" s="95"/>
      <c r="G186" s="95"/>
      <c r="H186" s="95"/>
      <c r="I186" s="99">
        <f>IF(H186="Almost Certain",5,IF(H186="likely",4,IF(H186="Possible",3,IF(H186="Unlikely",2,IF(H186="rare",1,"")))))</f>
      </c>
      <c r="J186" s="95"/>
      <c r="K186" s="99">
        <f>IF(J186="Catastrophic",5,IF(J186="Major",4,IF(J186="Moderate",3,IF(J186="Minor",2,IF(J186="Insignificant",1,"")))))</f>
      </c>
      <c r="L186" s="99">
        <f>IF(K186="","",K186+I186)</f>
      </c>
      <c r="M186" s="106">
        <f>IF(L186="","",IF(L186&lt;5,"Low",IF(AND(L186&gt;4,L186&lt;7),"Moderate",IF(L186=7,"Significant",IF(L186&gt;7,"High",)))))</f>
      </c>
      <c r="N186" s="61"/>
      <c r="O186" s="62"/>
      <c r="P186" s="63">
        <f t="shared" si="10"/>
      </c>
      <c r="Q186" s="62"/>
      <c r="R186" s="63">
        <f t="shared" si="8"/>
      </c>
      <c r="S186" s="63">
        <f t="shared" si="9"/>
      </c>
      <c r="T186" s="64">
        <f t="shared" si="11"/>
      </c>
      <c r="U186" s="65">
        <f>IF(L186="","",L186-S186)</f>
      </c>
      <c r="V186" s="71"/>
      <c r="W186" s="14"/>
      <c r="X186" s="14"/>
      <c r="Y186" s="14"/>
      <c r="Z186" s="14"/>
      <c r="AA186" s="30"/>
      <c r="AB186" s="30"/>
      <c r="AC186" s="30"/>
      <c r="AD186" s="30"/>
      <c r="AE186" s="30"/>
      <c r="AF186" s="30"/>
    </row>
    <row r="187" spans="1:32" ht="49.5" customHeight="1">
      <c r="A187" s="30"/>
      <c r="B187" s="96"/>
      <c r="C187" s="96"/>
      <c r="D187" s="103"/>
      <c r="E187" s="96"/>
      <c r="F187" s="96"/>
      <c r="G187" s="96"/>
      <c r="H187" s="96"/>
      <c r="I187" s="100"/>
      <c r="J187" s="96"/>
      <c r="K187" s="100"/>
      <c r="L187" s="100"/>
      <c r="M187" s="107"/>
      <c r="N187" s="48"/>
      <c r="O187" s="19"/>
      <c r="P187" s="20">
        <f t="shared" si="10"/>
      </c>
      <c r="Q187" s="19"/>
      <c r="R187" s="20">
        <f t="shared" si="8"/>
      </c>
      <c r="S187" s="20">
        <f t="shared" si="9"/>
      </c>
      <c r="T187" s="41">
        <f t="shared" si="11"/>
      </c>
      <c r="U187" s="44">
        <f>IF(L186="","",L186-S187)</f>
      </c>
      <c r="V187" s="7"/>
      <c r="W187" s="14"/>
      <c r="X187" s="14"/>
      <c r="Y187" s="14"/>
      <c r="Z187" s="14"/>
      <c r="AA187" s="30"/>
      <c r="AB187" s="30"/>
      <c r="AC187" s="30"/>
      <c r="AD187" s="30"/>
      <c r="AE187" s="30"/>
      <c r="AF187" s="30"/>
    </row>
    <row r="188" spans="1:32" ht="49.5" customHeight="1" thickBot="1">
      <c r="A188" s="30"/>
      <c r="B188" s="97"/>
      <c r="C188" s="97"/>
      <c r="D188" s="104"/>
      <c r="E188" s="98"/>
      <c r="F188" s="97"/>
      <c r="G188" s="97"/>
      <c r="H188" s="97"/>
      <c r="I188" s="109"/>
      <c r="J188" s="97"/>
      <c r="K188" s="109"/>
      <c r="L188" s="109"/>
      <c r="M188" s="110"/>
      <c r="N188" s="67"/>
      <c r="O188" s="56"/>
      <c r="P188" s="57">
        <f t="shared" si="10"/>
      </c>
      <c r="Q188" s="56"/>
      <c r="R188" s="57">
        <f t="shared" si="8"/>
      </c>
      <c r="S188" s="57">
        <f t="shared" si="9"/>
      </c>
      <c r="T188" s="58">
        <f t="shared" si="11"/>
      </c>
      <c r="U188" s="58">
        <f>IF(L186="","",L186-S188)</f>
      </c>
      <c r="V188" s="72"/>
      <c r="W188" s="14"/>
      <c r="X188" s="14"/>
      <c r="Y188" s="14"/>
      <c r="Z188" s="14"/>
      <c r="AA188" s="30"/>
      <c r="AB188" s="30"/>
      <c r="AC188" s="30"/>
      <c r="AD188" s="30"/>
      <c r="AE188" s="30"/>
      <c r="AF188" s="30"/>
    </row>
    <row r="189" spans="1:32" ht="49.5" customHeight="1">
      <c r="A189" s="30"/>
      <c r="B189" s="95"/>
      <c r="C189" s="95"/>
      <c r="D189" s="102"/>
      <c r="E189" s="105"/>
      <c r="F189" s="95"/>
      <c r="G189" s="95"/>
      <c r="H189" s="95"/>
      <c r="I189" s="99">
        <f>IF(H189="Almost Certain",5,IF(H189="likely",4,IF(H189="Possible",3,IF(H189="Unlikely",2,IF(H189="rare",1,"")))))</f>
      </c>
      <c r="J189" s="95"/>
      <c r="K189" s="99">
        <f>IF(J189="Catastrophic",5,IF(J189="Major",4,IF(J189="Moderate",3,IF(J189="Minor",2,IF(J189="Insignificant",1,"")))))</f>
      </c>
      <c r="L189" s="99">
        <f>IF(K189="","",K189+I189)</f>
      </c>
      <c r="M189" s="106">
        <f>IF(L189="","",IF(L189&lt;5,"Low",IF(AND(L189&gt;4,L189&lt;7),"Moderate",IF(L189=7,"Significant",IF(L189&gt;7,"High",)))))</f>
      </c>
      <c r="N189" s="61"/>
      <c r="O189" s="62"/>
      <c r="P189" s="63">
        <f t="shared" si="10"/>
      </c>
      <c r="Q189" s="62"/>
      <c r="R189" s="63">
        <f t="shared" si="8"/>
      </c>
      <c r="S189" s="63">
        <f t="shared" si="9"/>
      </c>
      <c r="T189" s="64">
        <f t="shared" si="11"/>
      </c>
      <c r="U189" s="65">
        <f>IF(L189="","",L189-S189)</f>
      </c>
      <c r="V189" s="71"/>
      <c r="W189" s="14"/>
      <c r="X189" s="14"/>
      <c r="Y189" s="14"/>
      <c r="Z189" s="14"/>
      <c r="AA189" s="30"/>
      <c r="AB189" s="30"/>
      <c r="AC189" s="30"/>
      <c r="AD189" s="30"/>
      <c r="AE189" s="30"/>
      <c r="AF189" s="30"/>
    </row>
    <row r="190" spans="1:32" ht="49.5" customHeight="1">
      <c r="A190" s="30"/>
      <c r="B190" s="96"/>
      <c r="C190" s="96"/>
      <c r="D190" s="103"/>
      <c r="E190" s="96"/>
      <c r="F190" s="96"/>
      <c r="G190" s="96"/>
      <c r="H190" s="96"/>
      <c r="I190" s="100"/>
      <c r="J190" s="96"/>
      <c r="K190" s="100"/>
      <c r="L190" s="100"/>
      <c r="M190" s="107"/>
      <c r="N190" s="48"/>
      <c r="O190" s="19"/>
      <c r="P190" s="20">
        <f t="shared" si="10"/>
      </c>
      <c r="Q190" s="19"/>
      <c r="R190" s="20">
        <f t="shared" si="8"/>
      </c>
      <c r="S190" s="20">
        <f t="shared" si="9"/>
      </c>
      <c r="T190" s="41">
        <f t="shared" si="11"/>
      </c>
      <c r="U190" s="44">
        <f>IF(L189="","",L189-S190)</f>
      </c>
      <c r="V190" s="7"/>
      <c r="W190" s="14"/>
      <c r="X190" s="14"/>
      <c r="Y190" s="14"/>
      <c r="Z190" s="14"/>
      <c r="AA190" s="30"/>
      <c r="AB190" s="30"/>
      <c r="AC190" s="30"/>
      <c r="AD190" s="30"/>
      <c r="AE190" s="30"/>
      <c r="AF190" s="30"/>
    </row>
    <row r="191" spans="1:32" ht="49.5" customHeight="1" thickBot="1">
      <c r="A191" s="30"/>
      <c r="B191" s="97"/>
      <c r="C191" s="97"/>
      <c r="D191" s="104"/>
      <c r="E191" s="98"/>
      <c r="F191" s="97"/>
      <c r="G191" s="97"/>
      <c r="H191" s="97"/>
      <c r="I191" s="109"/>
      <c r="J191" s="97"/>
      <c r="K191" s="109"/>
      <c r="L191" s="109"/>
      <c r="M191" s="110"/>
      <c r="N191" s="67"/>
      <c r="O191" s="56"/>
      <c r="P191" s="57">
        <f t="shared" si="10"/>
      </c>
      <c r="Q191" s="56"/>
      <c r="R191" s="57">
        <f t="shared" si="8"/>
      </c>
      <c r="S191" s="57">
        <f t="shared" si="9"/>
      </c>
      <c r="T191" s="58">
        <f t="shared" si="11"/>
      </c>
      <c r="U191" s="58">
        <f>IF(L189="","",L189-S191)</f>
      </c>
      <c r="V191" s="72"/>
      <c r="W191" s="14"/>
      <c r="X191" s="14"/>
      <c r="Y191" s="14"/>
      <c r="Z191" s="14"/>
      <c r="AA191" s="30"/>
      <c r="AB191" s="30"/>
      <c r="AC191" s="30"/>
      <c r="AD191" s="30"/>
      <c r="AE191" s="30"/>
      <c r="AF191" s="30"/>
    </row>
    <row r="192" spans="1:32" ht="49.5" customHeight="1">
      <c r="A192" s="30"/>
      <c r="B192" s="95"/>
      <c r="C192" s="95"/>
      <c r="D192" s="102"/>
      <c r="E192" s="105"/>
      <c r="F192" s="95"/>
      <c r="G192" s="95"/>
      <c r="H192" s="95"/>
      <c r="I192" s="99">
        <f>IF(H192="Almost Certain",5,IF(H192="likely",4,IF(H192="Possible",3,IF(H192="Unlikely",2,IF(H192="rare",1,"")))))</f>
      </c>
      <c r="J192" s="95"/>
      <c r="K192" s="99">
        <f>IF(J192="Catastrophic",5,IF(J192="Major",4,IF(J192="Moderate",3,IF(J192="Minor",2,IF(J192="Insignificant",1,"")))))</f>
      </c>
      <c r="L192" s="99">
        <f>IF(K192="","",K192+I192)</f>
      </c>
      <c r="M192" s="106">
        <f>IF(L192="","",IF(L192&lt;5,"Low",IF(AND(L192&gt;4,L192&lt;7),"Moderate",IF(L192=7,"Significant",IF(L192&gt;7,"High",)))))</f>
      </c>
      <c r="N192" s="61"/>
      <c r="O192" s="62"/>
      <c r="P192" s="63">
        <f t="shared" si="10"/>
      </c>
      <c r="Q192" s="62"/>
      <c r="R192" s="63">
        <f t="shared" si="8"/>
      </c>
      <c r="S192" s="63">
        <f t="shared" si="9"/>
      </c>
      <c r="T192" s="64">
        <f t="shared" si="11"/>
      </c>
      <c r="U192" s="65">
        <f>IF(L192="","",L192-S192)</f>
      </c>
      <c r="V192" s="71"/>
      <c r="W192" s="14"/>
      <c r="X192" s="14"/>
      <c r="Y192" s="14"/>
      <c r="Z192" s="14"/>
      <c r="AA192" s="30"/>
      <c r="AB192" s="30"/>
      <c r="AC192" s="30"/>
      <c r="AD192" s="30"/>
      <c r="AE192" s="30"/>
      <c r="AF192" s="30"/>
    </row>
    <row r="193" spans="1:32" ht="49.5" customHeight="1">
      <c r="A193" s="30"/>
      <c r="B193" s="96"/>
      <c r="C193" s="96"/>
      <c r="D193" s="103"/>
      <c r="E193" s="96"/>
      <c r="F193" s="96"/>
      <c r="G193" s="96"/>
      <c r="H193" s="96"/>
      <c r="I193" s="100"/>
      <c r="J193" s="96"/>
      <c r="K193" s="100"/>
      <c r="L193" s="100"/>
      <c r="M193" s="107"/>
      <c r="N193" s="48"/>
      <c r="O193" s="19"/>
      <c r="P193" s="20">
        <f t="shared" si="10"/>
      </c>
      <c r="Q193" s="19"/>
      <c r="R193" s="20">
        <f t="shared" si="8"/>
      </c>
      <c r="S193" s="20">
        <f t="shared" si="9"/>
      </c>
      <c r="T193" s="41">
        <f t="shared" si="11"/>
      </c>
      <c r="U193" s="44">
        <f>IF(L192="","",L192-S193)</f>
      </c>
      <c r="V193" s="7"/>
      <c r="W193" s="14"/>
      <c r="X193" s="14"/>
      <c r="Y193" s="14"/>
      <c r="Z193" s="14"/>
      <c r="AA193" s="30"/>
      <c r="AB193" s="30"/>
      <c r="AC193" s="30"/>
      <c r="AD193" s="30"/>
      <c r="AE193" s="30"/>
      <c r="AF193" s="30"/>
    </row>
    <row r="194" spans="1:32" ht="49.5" customHeight="1" thickBot="1">
      <c r="A194" s="30"/>
      <c r="B194" s="97"/>
      <c r="C194" s="97"/>
      <c r="D194" s="104"/>
      <c r="E194" s="98"/>
      <c r="F194" s="97"/>
      <c r="G194" s="97"/>
      <c r="H194" s="97"/>
      <c r="I194" s="109"/>
      <c r="J194" s="97"/>
      <c r="K194" s="109"/>
      <c r="L194" s="109"/>
      <c r="M194" s="110"/>
      <c r="N194" s="67"/>
      <c r="O194" s="56"/>
      <c r="P194" s="57">
        <f t="shared" si="10"/>
      </c>
      <c r="Q194" s="56"/>
      <c r="R194" s="57">
        <f t="shared" si="8"/>
      </c>
      <c r="S194" s="57">
        <f t="shared" si="9"/>
      </c>
      <c r="T194" s="58">
        <f t="shared" si="11"/>
      </c>
      <c r="U194" s="58">
        <f>IF(L192="","",L192-S194)</f>
      </c>
      <c r="V194" s="72"/>
      <c r="W194" s="14"/>
      <c r="X194" s="14"/>
      <c r="Y194" s="14"/>
      <c r="Z194" s="14"/>
      <c r="AA194" s="30"/>
      <c r="AB194" s="30"/>
      <c r="AC194" s="30"/>
      <c r="AD194" s="30"/>
      <c r="AE194" s="30"/>
      <c r="AF194" s="30"/>
    </row>
    <row r="195" spans="1:32" ht="49.5" customHeight="1">
      <c r="A195" s="30"/>
      <c r="B195" s="95"/>
      <c r="C195" s="95"/>
      <c r="D195" s="102"/>
      <c r="E195" s="105"/>
      <c r="F195" s="95"/>
      <c r="G195" s="95"/>
      <c r="H195" s="95"/>
      <c r="I195" s="99">
        <f>IF(H195="Almost Certain",5,IF(H195="likely",4,IF(H195="Possible",3,IF(H195="Unlikely",2,IF(H195="rare",1,"")))))</f>
      </c>
      <c r="J195" s="95"/>
      <c r="K195" s="99">
        <f>IF(J195="Catastrophic",5,IF(J195="Major",4,IF(J195="Moderate",3,IF(J195="Minor",2,IF(J195="Insignificant",1,"")))))</f>
      </c>
      <c r="L195" s="99">
        <f>IF(K195="","",K195+I195)</f>
      </c>
      <c r="M195" s="106">
        <f>IF(L195="","",IF(L195&lt;5,"Low",IF(AND(L195&gt;4,L195&lt;7),"Moderate",IF(L195=7,"Significant",IF(L195&gt;7,"High",)))))</f>
      </c>
      <c r="N195" s="61"/>
      <c r="O195" s="62"/>
      <c r="P195" s="63">
        <f t="shared" si="10"/>
      </c>
      <c r="Q195" s="62"/>
      <c r="R195" s="63">
        <f aca="true" t="shared" si="12" ref="R195:R200">IF(Q195="Catastrophic",5,IF(Q195="Major",4,IF(Q195="Moderate",3,IF(Q195="Minor",2,IF(Q195="Insignificant",1,"")))))</f>
      </c>
      <c r="S195" s="63">
        <f aca="true" t="shared" si="13" ref="S195:S200">IF(R195="","",R195+P195)</f>
      </c>
      <c r="T195" s="64">
        <f t="shared" si="11"/>
      </c>
      <c r="U195" s="65">
        <f>IF(L195="","",L195-S195)</f>
      </c>
      <c r="V195" s="71"/>
      <c r="W195" s="14"/>
      <c r="X195" s="14"/>
      <c r="Y195" s="14"/>
      <c r="Z195" s="14"/>
      <c r="AA195" s="30"/>
      <c r="AB195" s="30"/>
      <c r="AC195" s="30"/>
      <c r="AD195" s="30"/>
      <c r="AE195" s="30"/>
      <c r="AF195" s="30"/>
    </row>
    <row r="196" spans="1:32" ht="49.5" customHeight="1">
      <c r="A196" s="30"/>
      <c r="B196" s="96"/>
      <c r="C196" s="96"/>
      <c r="D196" s="103"/>
      <c r="E196" s="96"/>
      <c r="F196" s="96"/>
      <c r="G196" s="96"/>
      <c r="H196" s="96"/>
      <c r="I196" s="100"/>
      <c r="J196" s="96"/>
      <c r="K196" s="100"/>
      <c r="L196" s="100"/>
      <c r="M196" s="107"/>
      <c r="N196" s="48"/>
      <c r="O196" s="19"/>
      <c r="P196" s="20">
        <f t="shared" si="10"/>
      </c>
      <c r="Q196" s="19"/>
      <c r="R196" s="20">
        <f t="shared" si="12"/>
      </c>
      <c r="S196" s="20">
        <f t="shared" si="13"/>
      </c>
      <c r="T196" s="41">
        <f t="shared" si="11"/>
      </c>
      <c r="U196" s="44">
        <f>IF(L195="","",L195-S196)</f>
      </c>
      <c r="V196" s="7"/>
      <c r="W196" s="14"/>
      <c r="X196" s="14"/>
      <c r="Y196" s="14"/>
      <c r="Z196" s="14"/>
      <c r="AA196" s="30"/>
      <c r="AB196" s="30"/>
      <c r="AC196" s="30"/>
      <c r="AD196" s="30"/>
      <c r="AE196" s="30"/>
      <c r="AF196" s="30"/>
    </row>
    <row r="197" spans="1:32" ht="49.5" customHeight="1" thickBot="1">
      <c r="A197" s="30"/>
      <c r="B197" s="97"/>
      <c r="C197" s="97"/>
      <c r="D197" s="104"/>
      <c r="E197" s="98"/>
      <c r="F197" s="97"/>
      <c r="G197" s="97"/>
      <c r="H197" s="97"/>
      <c r="I197" s="109"/>
      <c r="J197" s="97"/>
      <c r="K197" s="109"/>
      <c r="L197" s="109"/>
      <c r="M197" s="110"/>
      <c r="N197" s="67"/>
      <c r="O197" s="56"/>
      <c r="P197" s="57">
        <f t="shared" si="10"/>
      </c>
      <c r="Q197" s="56"/>
      <c r="R197" s="57">
        <f t="shared" si="12"/>
      </c>
      <c r="S197" s="57">
        <f t="shared" si="13"/>
      </c>
      <c r="T197" s="58">
        <f t="shared" si="11"/>
      </c>
      <c r="U197" s="58">
        <f>IF(L195="","",L195-S197)</f>
      </c>
      <c r="V197" s="72"/>
      <c r="W197" s="14"/>
      <c r="X197" s="14"/>
      <c r="Y197" s="14"/>
      <c r="Z197" s="14"/>
      <c r="AA197" s="30"/>
      <c r="AB197" s="30"/>
      <c r="AC197" s="30"/>
      <c r="AD197" s="30"/>
      <c r="AE197" s="30"/>
      <c r="AF197" s="30"/>
    </row>
    <row r="198" spans="1:32" ht="49.5" customHeight="1">
      <c r="A198" s="30"/>
      <c r="B198" s="95"/>
      <c r="C198" s="95"/>
      <c r="D198" s="102"/>
      <c r="E198" s="105"/>
      <c r="F198" s="95"/>
      <c r="G198" s="95"/>
      <c r="H198" s="95"/>
      <c r="I198" s="99">
        <f>IF(H198="Almost Certain",5,IF(H198="likely",4,IF(H198="Possible",3,IF(H198="Unlikely",2,IF(H198="rare",1,"")))))</f>
      </c>
      <c r="J198" s="95"/>
      <c r="K198" s="99">
        <f>IF(J198="Catastrophic",5,IF(J198="Major",4,IF(J198="Moderate",3,IF(J198="Minor",2,IF(J198="Insignificant",1,"")))))</f>
      </c>
      <c r="L198" s="99">
        <f>IF(K198="","",K198+I198)</f>
      </c>
      <c r="M198" s="106">
        <f>IF(L198="","",IF(L198&lt;5,"Low",IF(AND(L198&gt;4,L198&lt;7),"Moderate",IF(L198=7,"Significant",IF(L198&gt;7,"High",)))))</f>
      </c>
      <c r="N198" s="61"/>
      <c r="O198" s="62"/>
      <c r="P198" s="63">
        <f t="shared" si="10"/>
      </c>
      <c r="Q198" s="62"/>
      <c r="R198" s="63">
        <f t="shared" si="12"/>
      </c>
      <c r="S198" s="63">
        <f t="shared" si="13"/>
      </c>
      <c r="T198" s="64">
        <f t="shared" si="11"/>
      </c>
      <c r="U198" s="65">
        <f>IF(L198="","",L198-S198)</f>
      </c>
      <c r="V198" s="71"/>
      <c r="W198" s="14"/>
      <c r="X198" s="14"/>
      <c r="Y198" s="14"/>
      <c r="Z198" s="14"/>
      <c r="AA198" s="30"/>
      <c r="AB198" s="30"/>
      <c r="AC198" s="30"/>
      <c r="AD198" s="30"/>
      <c r="AE198" s="30"/>
      <c r="AF198" s="30"/>
    </row>
    <row r="199" spans="1:32" ht="49.5" customHeight="1">
      <c r="A199" s="30"/>
      <c r="B199" s="96"/>
      <c r="C199" s="96"/>
      <c r="D199" s="103"/>
      <c r="E199" s="96"/>
      <c r="F199" s="96"/>
      <c r="G199" s="96"/>
      <c r="H199" s="96"/>
      <c r="I199" s="100"/>
      <c r="J199" s="96"/>
      <c r="K199" s="100"/>
      <c r="L199" s="100"/>
      <c r="M199" s="107"/>
      <c r="N199" s="48"/>
      <c r="O199" s="19"/>
      <c r="P199" s="20">
        <f t="shared" si="10"/>
      </c>
      <c r="Q199" s="19"/>
      <c r="R199" s="20">
        <f t="shared" si="12"/>
      </c>
      <c r="S199" s="20">
        <f t="shared" si="13"/>
      </c>
      <c r="T199" s="41">
        <f t="shared" si="11"/>
      </c>
      <c r="U199" s="44">
        <f>IF(L198="","",L198-S199)</f>
      </c>
      <c r="V199" s="7"/>
      <c r="W199" s="14"/>
      <c r="X199" s="14"/>
      <c r="Y199" s="14"/>
      <c r="Z199" s="14"/>
      <c r="AA199" s="30"/>
      <c r="AB199" s="30"/>
      <c r="AC199" s="30"/>
      <c r="AD199" s="30"/>
      <c r="AE199" s="30"/>
      <c r="AF199" s="30"/>
    </row>
    <row r="200" spans="1:26" ht="49.5" customHeight="1" thickBot="1">
      <c r="A200" s="73"/>
      <c r="B200" s="97"/>
      <c r="C200" s="98"/>
      <c r="D200" s="104"/>
      <c r="E200" s="98"/>
      <c r="F200" s="98"/>
      <c r="G200" s="98"/>
      <c r="H200" s="98"/>
      <c r="I200" s="101"/>
      <c r="J200" s="98"/>
      <c r="K200" s="101"/>
      <c r="L200" s="101"/>
      <c r="M200" s="108"/>
      <c r="N200" s="67"/>
      <c r="O200" s="56"/>
      <c r="P200" s="57">
        <f t="shared" si="10"/>
      </c>
      <c r="Q200" s="56"/>
      <c r="R200" s="57">
        <f t="shared" si="12"/>
      </c>
      <c r="S200" s="57">
        <f t="shared" si="13"/>
      </c>
      <c r="T200" s="58">
        <f t="shared" si="11"/>
      </c>
      <c r="U200" s="58">
        <f>IF(L198="","",L198-S200)</f>
      </c>
      <c r="V200" s="72"/>
      <c r="W200" s="38"/>
      <c r="X200" s="38"/>
      <c r="Y200" s="38"/>
      <c r="Z200" s="38"/>
    </row>
    <row r="201" spans="2:26" ht="12.75">
      <c r="B201" s="38"/>
      <c r="C201" s="38"/>
      <c r="D201" s="38"/>
      <c r="E201" s="38"/>
      <c r="F201" s="38"/>
      <c r="G201" s="38"/>
      <c r="H201" s="38"/>
      <c r="I201" s="40"/>
      <c r="J201" s="38"/>
      <c r="K201" s="40"/>
      <c r="L201" s="40"/>
      <c r="M201" s="40"/>
      <c r="N201" s="38"/>
      <c r="O201" s="38"/>
      <c r="P201" s="40"/>
      <c r="Q201" s="38"/>
      <c r="R201" s="40"/>
      <c r="S201" s="40"/>
      <c r="T201" s="40"/>
      <c r="U201" s="40"/>
      <c r="V201" s="16"/>
      <c r="W201" s="38"/>
      <c r="X201" s="38"/>
      <c r="Y201" s="38"/>
      <c r="Z201" s="38"/>
    </row>
    <row r="202" spans="2:26" ht="12.75">
      <c r="B202" s="38"/>
      <c r="C202" s="38"/>
      <c r="D202" s="38"/>
      <c r="E202" s="38"/>
      <c r="F202" s="38"/>
      <c r="G202" s="38"/>
      <c r="H202" s="38"/>
      <c r="I202" s="40"/>
      <c r="J202" s="38"/>
      <c r="K202" s="40"/>
      <c r="L202" s="40"/>
      <c r="M202" s="40"/>
      <c r="N202" s="38"/>
      <c r="O202" s="38"/>
      <c r="P202" s="40"/>
      <c r="Q202" s="38"/>
      <c r="R202" s="40"/>
      <c r="S202" s="40"/>
      <c r="T202" s="40"/>
      <c r="U202" s="40"/>
      <c r="V202" s="16"/>
      <c r="W202" s="38"/>
      <c r="X202" s="38"/>
      <c r="Y202" s="38"/>
      <c r="Z202" s="38"/>
    </row>
    <row r="203" spans="2:26" ht="12.75">
      <c r="B203" s="38"/>
      <c r="C203" s="38"/>
      <c r="D203" s="38"/>
      <c r="E203" s="38"/>
      <c r="F203" s="38"/>
      <c r="G203" s="38"/>
      <c r="H203" s="38"/>
      <c r="I203" s="40"/>
      <c r="J203" s="38"/>
      <c r="K203" s="40"/>
      <c r="L203" s="40"/>
      <c r="M203" s="40"/>
      <c r="N203" s="38"/>
      <c r="O203" s="38"/>
      <c r="P203" s="40"/>
      <c r="Q203" s="38"/>
      <c r="R203" s="40"/>
      <c r="S203" s="40"/>
      <c r="T203" s="40"/>
      <c r="U203" s="40"/>
      <c r="V203" s="16"/>
      <c r="W203" s="38"/>
      <c r="X203" s="38"/>
      <c r="Y203" s="38"/>
      <c r="Z203" s="38"/>
    </row>
  </sheetData>
  <sheetProtection sheet="1" objects="1" scenarios="1" formatCells="0" selectLockedCells="1"/>
  <autoFilter ref="B2:V119"/>
  <mergeCells count="792">
    <mergeCell ref="D6:D8"/>
    <mergeCell ref="F6:F8"/>
    <mergeCell ref="G6:G8"/>
    <mergeCell ref="B3:B5"/>
    <mergeCell ref="C3:C5"/>
    <mergeCell ref="D3:D5"/>
    <mergeCell ref="F3:F5"/>
    <mergeCell ref="G3:G5"/>
    <mergeCell ref="E3:E5"/>
    <mergeCell ref="E6:E8"/>
    <mergeCell ref="B6:B8"/>
    <mergeCell ref="C6:C8"/>
    <mergeCell ref="H6:H8"/>
    <mergeCell ref="I6:I8"/>
    <mergeCell ref="J6:J8"/>
    <mergeCell ref="K6:K8"/>
    <mergeCell ref="L6:L8"/>
    <mergeCell ref="M6:M8"/>
    <mergeCell ref="I3:I5"/>
    <mergeCell ref="J3:J5"/>
    <mergeCell ref="K3:K5"/>
    <mergeCell ref="L3:L5"/>
    <mergeCell ref="M3:M5"/>
    <mergeCell ref="H3:H5"/>
    <mergeCell ref="B12:B14"/>
    <mergeCell ref="C12:C14"/>
    <mergeCell ref="D12:D14"/>
    <mergeCell ref="F12:F14"/>
    <mergeCell ref="G12:G14"/>
    <mergeCell ref="B9:B11"/>
    <mergeCell ref="C9:C11"/>
    <mergeCell ref="D9:D11"/>
    <mergeCell ref="F9:F11"/>
    <mergeCell ref="K12:K14"/>
    <mergeCell ref="L12:L14"/>
    <mergeCell ref="G9:G11"/>
    <mergeCell ref="E9:E11"/>
    <mergeCell ref="E12:E14"/>
    <mergeCell ref="H12:H14"/>
    <mergeCell ref="H9:H11"/>
    <mergeCell ref="D18:D20"/>
    <mergeCell ref="F18:F20"/>
    <mergeCell ref="M12:M14"/>
    <mergeCell ref="I9:I11"/>
    <mergeCell ref="J9:J11"/>
    <mergeCell ref="K9:K11"/>
    <mergeCell ref="L9:L11"/>
    <mergeCell ref="M9:M11"/>
    <mergeCell ref="I12:I14"/>
    <mergeCell ref="J12:J14"/>
    <mergeCell ref="G18:G20"/>
    <mergeCell ref="B15:B17"/>
    <mergeCell ref="C15:C17"/>
    <mergeCell ref="D15:D17"/>
    <mergeCell ref="F15:F17"/>
    <mergeCell ref="G15:G17"/>
    <mergeCell ref="E15:E17"/>
    <mergeCell ref="E18:E20"/>
    <mergeCell ref="B18:B20"/>
    <mergeCell ref="C18:C20"/>
    <mergeCell ref="H18:H20"/>
    <mergeCell ref="I18:I20"/>
    <mergeCell ref="J18:J20"/>
    <mergeCell ref="K18:K20"/>
    <mergeCell ref="L18:L20"/>
    <mergeCell ref="M18:M20"/>
    <mergeCell ref="I15:I17"/>
    <mergeCell ref="J15:J17"/>
    <mergeCell ref="K15:K17"/>
    <mergeCell ref="L15:L17"/>
    <mergeCell ref="M15:M17"/>
    <mergeCell ref="H15:H17"/>
    <mergeCell ref="B24:B26"/>
    <mergeCell ref="C24:C26"/>
    <mergeCell ref="D24:D26"/>
    <mergeCell ref="F24:F26"/>
    <mergeCell ref="G24:G26"/>
    <mergeCell ref="B21:B23"/>
    <mergeCell ref="C21:C23"/>
    <mergeCell ref="D21:D23"/>
    <mergeCell ref="F21:F23"/>
    <mergeCell ref="K24:K26"/>
    <mergeCell ref="L24:L26"/>
    <mergeCell ref="G21:G23"/>
    <mergeCell ref="E21:E23"/>
    <mergeCell ref="E24:E26"/>
    <mergeCell ref="H24:H26"/>
    <mergeCell ref="H21:H23"/>
    <mergeCell ref="D30:D32"/>
    <mergeCell ref="F30:F32"/>
    <mergeCell ref="M24:M26"/>
    <mergeCell ref="I21:I23"/>
    <mergeCell ref="J21:J23"/>
    <mergeCell ref="K21:K23"/>
    <mergeCell ref="L21:L23"/>
    <mergeCell ref="M21:M23"/>
    <mergeCell ref="I24:I26"/>
    <mergeCell ref="J24:J26"/>
    <mergeCell ref="G30:G32"/>
    <mergeCell ref="B27:B29"/>
    <mergeCell ref="C27:C29"/>
    <mergeCell ref="D27:D29"/>
    <mergeCell ref="F27:F29"/>
    <mergeCell ref="G27:G29"/>
    <mergeCell ref="E27:E29"/>
    <mergeCell ref="E30:E32"/>
    <mergeCell ref="B30:B32"/>
    <mergeCell ref="C30:C32"/>
    <mergeCell ref="H30:H32"/>
    <mergeCell ref="I30:I32"/>
    <mergeCell ref="J30:J32"/>
    <mergeCell ref="K30:K32"/>
    <mergeCell ref="L30:L32"/>
    <mergeCell ref="M30:M32"/>
    <mergeCell ref="I27:I29"/>
    <mergeCell ref="J27:J29"/>
    <mergeCell ref="K27:K29"/>
    <mergeCell ref="L27:L29"/>
    <mergeCell ref="M27:M29"/>
    <mergeCell ref="H27:H29"/>
    <mergeCell ref="B36:B38"/>
    <mergeCell ref="C36:C38"/>
    <mergeCell ref="D36:D38"/>
    <mergeCell ref="F36:F38"/>
    <mergeCell ref="G36:G38"/>
    <mergeCell ref="B33:B35"/>
    <mergeCell ref="C33:C35"/>
    <mergeCell ref="D33:D35"/>
    <mergeCell ref="F33:F35"/>
    <mergeCell ref="K36:K38"/>
    <mergeCell ref="L36:L38"/>
    <mergeCell ref="G33:G35"/>
    <mergeCell ref="E33:E35"/>
    <mergeCell ref="E36:E38"/>
    <mergeCell ref="H36:H38"/>
    <mergeCell ref="H33:H35"/>
    <mergeCell ref="D42:D44"/>
    <mergeCell ref="F42:F44"/>
    <mergeCell ref="M36:M38"/>
    <mergeCell ref="I33:I35"/>
    <mergeCell ref="J33:J35"/>
    <mergeCell ref="K33:K35"/>
    <mergeCell ref="L33:L35"/>
    <mergeCell ref="M33:M35"/>
    <mergeCell ref="I36:I38"/>
    <mergeCell ref="J36:J38"/>
    <mergeCell ref="G42:G44"/>
    <mergeCell ref="B39:B41"/>
    <mergeCell ref="C39:C41"/>
    <mergeCell ref="D39:D41"/>
    <mergeCell ref="F39:F41"/>
    <mergeCell ref="G39:G41"/>
    <mergeCell ref="E42:E44"/>
    <mergeCell ref="E39:E41"/>
    <mergeCell ref="B42:B44"/>
    <mergeCell ref="C42:C44"/>
    <mergeCell ref="H42:H44"/>
    <mergeCell ref="I42:I44"/>
    <mergeCell ref="J42:J44"/>
    <mergeCell ref="K42:K44"/>
    <mergeCell ref="L42:L44"/>
    <mergeCell ref="M42:M44"/>
    <mergeCell ref="I39:I41"/>
    <mergeCell ref="J39:J41"/>
    <mergeCell ref="K39:K41"/>
    <mergeCell ref="L39:L41"/>
    <mergeCell ref="M39:M41"/>
    <mergeCell ref="H39:H41"/>
    <mergeCell ref="B48:B50"/>
    <mergeCell ref="C48:C50"/>
    <mergeCell ref="D48:D50"/>
    <mergeCell ref="F48:F50"/>
    <mergeCell ref="G48:G50"/>
    <mergeCell ref="B45:B47"/>
    <mergeCell ref="C45:C47"/>
    <mergeCell ref="D45:D47"/>
    <mergeCell ref="F45:F47"/>
    <mergeCell ref="K48:K50"/>
    <mergeCell ref="L48:L50"/>
    <mergeCell ref="G45:G47"/>
    <mergeCell ref="E45:E47"/>
    <mergeCell ref="E48:E50"/>
    <mergeCell ref="H48:H50"/>
    <mergeCell ref="H45:H47"/>
    <mergeCell ref="D54:D56"/>
    <mergeCell ref="F54:F56"/>
    <mergeCell ref="M48:M50"/>
    <mergeCell ref="I45:I47"/>
    <mergeCell ref="J45:J47"/>
    <mergeCell ref="K45:K47"/>
    <mergeCell ref="L45:L47"/>
    <mergeCell ref="M45:M47"/>
    <mergeCell ref="I48:I50"/>
    <mergeCell ref="J48:J50"/>
    <mergeCell ref="G54:G56"/>
    <mergeCell ref="B51:B53"/>
    <mergeCell ref="C51:C53"/>
    <mergeCell ref="D51:D53"/>
    <mergeCell ref="F51:F53"/>
    <mergeCell ref="G51:G53"/>
    <mergeCell ref="E51:E53"/>
    <mergeCell ref="E54:E56"/>
    <mergeCell ref="B54:B56"/>
    <mergeCell ref="C54:C56"/>
    <mergeCell ref="H54:H56"/>
    <mergeCell ref="I54:I56"/>
    <mergeCell ref="J54:J56"/>
    <mergeCell ref="K54:K56"/>
    <mergeCell ref="L54:L56"/>
    <mergeCell ref="M54:M56"/>
    <mergeCell ref="I51:I53"/>
    <mergeCell ref="J51:J53"/>
    <mergeCell ref="K51:K53"/>
    <mergeCell ref="L51:L53"/>
    <mergeCell ref="M51:M53"/>
    <mergeCell ref="H51:H53"/>
    <mergeCell ref="B60:B62"/>
    <mergeCell ref="C60:C62"/>
    <mergeCell ref="D60:D62"/>
    <mergeCell ref="F60:F62"/>
    <mergeCell ref="G60:G62"/>
    <mergeCell ref="B57:B59"/>
    <mergeCell ref="C57:C59"/>
    <mergeCell ref="D57:D59"/>
    <mergeCell ref="F57:F59"/>
    <mergeCell ref="K60:K62"/>
    <mergeCell ref="L60:L62"/>
    <mergeCell ref="G57:G59"/>
    <mergeCell ref="E57:E59"/>
    <mergeCell ref="E60:E62"/>
    <mergeCell ref="H60:H62"/>
    <mergeCell ref="H57:H59"/>
    <mergeCell ref="D66:D68"/>
    <mergeCell ref="F66:F68"/>
    <mergeCell ref="M60:M62"/>
    <mergeCell ref="I57:I59"/>
    <mergeCell ref="J57:J59"/>
    <mergeCell ref="K57:K59"/>
    <mergeCell ref="L57:L59"/>
    <mergeCell ref="M57:M59"/>
    <mergeCell ref="I60:I62"/>
    <mergeCell ref="J60:J62"/>
    <mergeCell ref="G66:G68"/>
    <mergeCell ref="B63:B65"/>
    <mergeCell ref="C63:C65"/>
    <mergeCell ref="D63:D65"/>
    <mergeCell ref="F63:F65"/>
    <mergeCell ref="G63:G65"/>
    <mergeCell ref="E63:E65"/>
    <mergeCell ref="E66:E68"/>
    <mergeCell ref="B66:B68"/>
    <mergeCell ref="C66:C68"/>
    <mergeCell ref="H66:H68"/>
    <mergeCell ref="I66:I68"/>
    <mergeCell ref="J66:J68"/>
    <mergeCell ref="K66:K68"/>
    <mergeCell ref="L66:L68"/>
    <mergeCell ref="M66:M68"/>
    <mergeCell ref="I63:I65"/>
    <mergeCell ref="J63:J65"/>
    <mergeCell ref="K63:K65"/>
    <mergeCell ref="L63:L65"/>
    <mergeCell ref="M63:M65"/>
    <mergeCell ref="H63:H65"/>
    <mergeCell ref="B72:B74"/>
    <mergeCell ref="C72:C74"/>
    <mergeCell ref="D72:D74"/>
    <mergeCell ref="F72:F74"/>
    <mergeCell ref="G72:G74"/>
    <mergeCell ref="B69:B71"/>
    <mergeCell ref="C69:C71"/>
    <mergeCell ref="D69:D71"/>
    <mergeCell ref="F69:F71"/>
    <mergeCell ref="K72:K74"/>
    <mergeCell ref="L72:L74"/>
    <mergeCell ref="G69:G71"/>
    <mergeCell ref="E69:E71"/>
    <mergeCell ref="E72:E74"/>
    <mergeCell ref="H72:H74"/>
    <mergeCell ref="H69:H71"/>
    <mergeCell ref="D78:D80"/>
    <mergeCell ref="F78:F80"/>
    <mergeCell ref="M72:M74"/>
    <mergeCell ref="I69:I71"/>
    <mergeCell ref="J69:J71"/>
    <mergeCell ref="K69:K71"/>
    <mergeCell ref="L69:L71"/>
    <mergeCell ref="M69:M71"/>
    <mergeCell ref="I72:I74"/>
    <mergeCell ref="J72:J74"/>
    <mergeCell ref="G78:G80"/>
    <mergeCell ref="B75:B77"/>
    <mergeCell ref="C75:C77"/>
    <mergeCell ref="D75:D77"/>
    <mergeCell ref="F75:F77"/>
    <mergeCell ref="G75:G77"/>
    <mergeCell ref="E78:E80"/>
    <mergeCell ref="E75:E77"/>
    <mergeCell ref="B78:B80"/>
    <mergeCell ref="C78:C80"/>
    <mergeCell ref="H78:H80"/>
    <mergeCell ref="I78:I80"/>
    <mergeCell ref="J78:J80"/>
    <mergeCell ref="K78:K80"/>
    <mergeCell ref="L78:L80"/>
    <mergeCell ref="M78:M80"/>
    <mergeCell ref="I75:I77"/>
    <mergeCell ref="J75:J77"/>
    <mergeCell ref="K75:K77"/>
    <mergeCell ref="L75:L77"/>
    <mergeCell ref="M75:M77"/>
    <mergeCell ref="H75:H77"/>
    <mergeCell ref="B84:B86"/>
    <mergeCell ref="C84:C86"/>
    <mergeCell ref="D84:D86"/>
    <mergeCell ref="F84:F86"/>
    <mergeCell ref="G84:G86"/>
    <mergeCell ref="B81:B83"/>
    <mergeCell ref="C81:C83"/>
    <mergeCell ref="D81:D83"/>
    <mergeCell ref="F81:F83"/>
    <mergeCell ref="K84:K86"/>
    <mergeCell ref="L84:L86"/>
    <mergeCell ref="G81:G83"/>
    <mergeCell ref="E81:E83"/>
    <mergeCell ref="E84:E86"/>
    <mergeCell ref="H84:H86"/>
    <mergeCell ref="H81:H83"/>
    <mergeCell ref="D90:D92"/>
    <mergeCell ref="F90:F92"/>
    <mergeCell ref="M84:M86"/>
    <mergeCell ref="I81:I83"/>
    <mergeCell ref="J81:J83"/>
    <mergeCell ref="K81:K83"/>
    <mergeCell ref="L81:L83"/>
    <mergeCell ref="M81:M83"/>
    <mergeCell ref="I84:I86"/>
    <mergeCell ref="J84:J86"/>
    <mergeCell ref="G90:G92"/>
    <mergeCell ref="B87:B89"/>
    <mergeCell ref="C87:C89"/>
    <mergeCell ref="D87:D89"/>
    <mergeCell ref="F87:F89"/>
    <mergeCell ref="G87:G89"/>
    <mergeCell ref="E87:E89"/>
    <mergeCell ref="E90:E92"/>
    <mergeCell ref="B90:B92"/>
    <mergeCell ref="C90:C92"/>
    <mergeCell ref="H90:H92"/>
    <mergeCell ref="I90:I92"/>
    <mergeCell ref="J90:J92"/>
    <mergeCell ref="K90:K92"/>
    <mergeCell ref="L90:L92"/>
    <mergeCell ref="M90:M92"/>
    <mergeCell ref="I87:I89"/>
    <mergeCell ref="J87:J89"/>
    <mergeCell ref="K87:K89"/>
    <mergeCell ref="L87:L89"/>
    <mergeCell ref="M87:M89"/>
    <mergeCell ref="H87:H89"/>
    <mergeCell ref="B96:B98"/>
    <mergeCell ref="C96:C98"/>
    <mergeCell ref="D96:D98"/>
    <mergeCell ref="F96:F98"/>
    <mergeCell ref="G96:G98"/>
    <mergeCell ref="B93:B95"/>
    <mergeCell ref="C93:C95"/>
    <mergeCell ref="D93:D95"/>
    <mergeCell ref="F93:F95"/>
    <mergeCell ref="K96:K98"/>
    <mergeCell ref="L96:L98"/>
    <mergeCell ref="G93:G95"/>
    <mergeCell ref="E93:E95"/>
    <mergeCell ref="E96:E98"/>
    <mergeCell ref="H96:H98"/>
    <mergeCell ref="H93:H95"/>
    <mergeCell ref="D102:D104"/>
    <mergeCell ref="F102:F104"/>
    <mergeCell ref="M96:M98"/>
    <mergeCell ref="I93:I95"/>
    <mergeCell ref="J93:J95"/>
    <mergeCell ref="K93:K95"/>
    <mergeCell ref="L93:L95"/>
    <mergeCell ref="M93:M95"/>
    <mergeCell ref="I96:I98"/>
    <mergeCell ref="J96:J98"/>
    <mergeCell ref="G102:G104"/>
    <mergeCell ref="B99:B101"/>
    <mergeCell ref="C99:C101"/>
    <mergeCell ref="D99:D101"/>
    <mergeCell ref="F99:F101"/>
    <mergeCell ref="G99:G101"/>
    <mergeCell ref="E99:E101"/>
    <mergeCell ref="E102:E104"/>
    <mergeCell ref="B102:B104"/>
    <mergeCell ref="C102:C104"/>
    <mergeCell ref="H102:H104"/>
    <mergeCell ref="I102:I104"/>
    <mergeCell ref="J102:J104"/>
    <mergeCell ref="K102:K104"/>
    <mergeCell ref="L102:L104"/>
    <mergeCell ref="M102:M104"/>
    <mergeCell ref="I99:I101"/>
    <mergeCell ref="J99:J101"/>
    <mergeCell ref="K99:K101"/>
    <mergeCell ref="L99:L101"/>
    <mergeCell ref="M99:M101"/>
    <mergeCell ref="H99:H101"/>
    <mergeCell ref="B108:B110"/>
    <mergeCell ref="C108:C110"/>
    <mergeCell ref="D108:D110"/>
    <mergeCell ref="F108:F110"/>
    <mergeCell ref="G108:G110"/>
    <mergeCell ref="B105:B107"/>
    <mergeCell ref="C105:C107"/>
    <mergeCell ref="D105:D107"/>
    <mergeCell ref="F105:F107"/>
    <mergeCell ref="K108:K110"/>
    <mergeCell ref="L108:L110"/>
    <mergeCell ref="G105:G107"/>
    <mergeCell ref="E105:E107"/>
    <mergeCell ref="E108:E110"/>
    <mergeCell ref="H108:H110"/>
    <mergeCell ref="H105:H107"/>
    <mergeCell ref="D114:D116"/>
    <mergeCell ref="F114:F116"/>
    <mergeCell ref="M108:M110"/>
    <mergeCell ref="I105:I107"/>
    <mergeCell ref="J105:J107"/>
    <mergeCell ref="K105:K107"/>
    <mergeCell ref="L105:L107"/>
    <mergeCell ref="M105:M107"/>
    <mergeCell ref="I108:I110"/>
    <mergeCell ref="J108:J110"/>
    <mergeCell ref="G114:G116"/>
    <mergeCell ref="B111:B113"/>
    <mergeCell ref="C111:C113"/>
    <mergeCell ref="D111:D113"/>
    <mergeCell ref="F111:F113"/>
    <mergeCell ref="G111:G113"/>
    <mergeCell ref="E114:E116"/>
    <mergeCell ref="E111:E113"/>
    <mergeCell ref="B114:B116"/>
    <mergeCell ref="C114:C116"/>
    <mergeCell ref="H114:H116"/>
    <mergeCell ref="I114:I116"/>
    <mergeCell ref="J114:J116"/>
    <mergeCell ref="K114:K116"/>
    <mergeCell ref="L114:L116"/>
    <mergeCell ref="M114:M116"/>
    <mergeCell ref="I111:I113"/>
    <mergeCell ref="J111:J113"/>
    <mergeCell ref="K111:K113"/>
    <mergeCell ref="L111:L113"/>
    <mergeCell ref="M111:M113"/>
    <mergeCell ref="H111:H113"/>
    <mergeCell ref="B120:B122"/>
    <mergeCell ref="C120:C122"/>
    <mergeCell ref="D120:D122"/>
    <mergeCell ref="F120:F122"/>
    <mergeCell ref="G120:G122"/>
    <mergeCell ref="B117:B119"/>
    <mergeCell ref="C117:C119"/>
    <mergeCell ref="D117:D119"/>
    <mergeCell ref="F117:F119"/>
    <mergeCell ref="K120:K122"/>
    <mergeCell ref="L120:L122"/>
    <mergeCell ref="G117:G119"/>
    <mergeCell ref="E117:E119"/>
    <mergeCell ref="E120:E122"/>
    <mergeCell ref="H120:H122"/>
    <mergeCell ref="H117:H119"/>
    <mergeCell ref="D126:D128"/>
    <mergeCell ref="F126:F128"/>
    <mergeCell ref="M120:M122"/>
    <mergeCell ref="I117:I119"/>
    <mergeCell ref="J117:J119"/>
    <mergeCell ref="K117:K119"/>
    <mergeCell ref="L117:L119"/>
    <mergeCell ref="M117:M119"/>
    <mergeCell ref="I120:I122"/>
    <mergeCell ref="J120:J122"/>
    <mergeCell ref="G126:G128"/>
    <mergeCell ref="B123:B125"/>
    <mergeCell ref="C123:C125"/>
    <mergeCell ref="D123:D125"/>
    <mergeCell ref="F123:F125"/>
    <mergeCell ref="G123:G125"/>
    <mergeCell ref="E123:E125"/>
    <mergeCell ref="E126:E128"/>
    <mergeCell ref="B126:B128"/>
    <mergeCell ref="C126:C128"/>
    <mergeCell ref="H126:H128"/>
    <mergeCell ref="I126:I128"/>
    <mergeCell ref="J126:J128"/>
    <mergeCell ref="K126:K128"/>
    <mergeCell ref="L126:L128"/>
    <mergeCell ref="M126:M128"/>
    <mergeCell ref="I123:I125"/>
    <mergeCell ref="J123:J125"/>
    <mergeCell ref="K123:K125"/>
    <mergeCell ref="L123:L125"/>
    <mergeCell ref="M123:M125"/>
    <mergeCell ref="H123:H125"/>
    <mergeCell ref="B132:B134"/>
    <mergeCell ref="C132:C134"/>
    <mergeCell ref="D132:D134"/>
    <mergeCell ref="F132:F134"/>
    <mergeCell ref="G132:G134"/>
    <mergeCell ref="B129:B131"/>
    <mergeCell ref="C129:C131"/>
    <mergeCell ref="D129:D131"/>
    <mergeCell ref="F129:F131"/>
    <mergeCell ref="K132:K134"/>
    <mergeCell ref="L132:L134"/>
    <mergeCell ref="G129:G131"/>
    <mergeCell ref="E129:E131"/>
    <mergeCell ref="E132:E134"/>
    <mergeCell ref="H132:H134"/>
    <mergeCell ref="H129:H131"/>
    <mergeCell ref="D138:D140"/>
    <mergeCell ref="F138:F140"/>
    <mergeCell ref="M132:M134"/>
    <mergeCell ref="I129:I131"/>
    <mergeCell ref="J129:J131"/>
    <mergeCell ref="K129:K131"/>
    <mergeCell ref="L129:L131"/>
    <mergeCell ref="M129:M131"/>
    <mergeCell ref="I132:I134"/>
    <mergeCell ref="J132:J134"/>
    <mergeCell ref="G138:G140"/>
    <mergeCell ref="B135:B137"/>
    <mergeCell ref="C135:C137"/>
    <mergeCell ref="D135:D137"/>
    <mergeCell ref="F135:F137"/>
    <mergeCell ref="G135:G137"/>
    <mergeCell ref="E135:E137"/>
    <mergeCell ref="E138:E140"/>
    <mergeCell ref="B138:B140"/>
    <mergeCell ref="C138:C140"/>
    <mergeCell ref="H138:H140"/>
    <mergeCell ref="I138:I140"/>
    <mergeCell ref="J138:J140"/>
    <mergeCell ref="K138:K140"/>
    <mergeCell ref="L138:L140"/>
    <mergeCell ref="M138:M140"/>
    <mergeCell ref="I135:I137"/>
    <mergeCell ref="J135:J137"/>
    <mergeCell ref="K135:K137"/>
    <mergeCell ref="L135:L137"/>
    <mergeCell ref="M135:M137"/>
    <mergeCell ref="H135:H137"/>
    <mergeCell ref="B144:B146"/>
    <mergeCell ref="C144:C146"/>
    <mergeCell ref="D144:D146"/>
    <mergeCell ref="F144:F146"/>
    <mergeCell ref="G144:G146"/>
    <mergeCell ref="B141:B143"/>
    <mergeCell ref="C141:C143"/>
    <mergeCell ref="D141:D143"/>
    <mergeCell ref="F141:F143"/>
    <mergeCell ref="K144:K146"/>
    <mergeCell ref="L144:L146"/>
    <mergeCell ref="G141:G143"/>
    <mergeCell ref="E141:E143"/>
    <mergeCell ref="E144:E146"/>
    <mergeCell ref="H144:H146"/>
    <mergeCell ref="H141:H143"/>
    <mergeCell ref="D150:D152"/>
    <mergeCell ref="F150:F152"/>
    <mergeCell ref="M144:M146"/>
    <mergeCell ref="I141:I143"/>
    <mergeCell ref="J141:J143"/>
    <mergeCell ref="K141:K143"/>
    <mergeCell ref="L141:L143"/>
    <mergeCell ref="M141:M143"/>
    <mergeCell ref="I144:I146"/>
    <mergeCell ref="J144:J146"/>
    <mergeCell ref="G150:G152"/>
    <mergeCell ref="B147:B149"/>
    <mergeCell ref="C147:C149"/>
    <mergeCell ref="D147:D149"/>
    <mergeCell ref="F147:F149"/>
    <mergeCell ref="G147:G149"/>
    <mergeCell ref="E150:E152"/>
    <mergeCell ref="E147:E149"/>
    <mergeCell ref="B150:B152"/>
    <mergeCell ref="C150:C152"/>
    <mergeCell ref="H150:H152"/>
    <mergeCell ref="I150:I152"/>
    <mergeCell ref="J150:J152"/>
    <mergeCell ref="K150:K152"/>
    <mergeCell ref="L150:L152"/>
    <mergeCell ref="M150:M152"/>
    <mergeCell ref="I147:I149"/>
    <mergeCell ref="J147:J149"/>
    <mergeCell ref="K147:K149"/>
    <mergeCell ref="L147:L149"/>
    <mergeCell ref="M147:M149"/>
    <mergeCell ref="H147:H149"/>
    <mergeCell ref="B156:B158"/>
    <mergeCell ref="C156:C158"/>
    <mergeCell ref="D156:D158"/>
    <mergeCell ref="F156:F158"/>
    <mergeCell ref="G156:G158"/>
    <mergeCell ref="B153:B155"/>
    <mergeCell ref="C153:C155"/>
    <mergeCell ref="D153:D155"/>
    <mergeCell ref="F153:F155"/>
    <mergeCell ref="K156:K158"/>
    <mergeCell ref="L156:L158"/>
    <mergeCell ref="G153:G155"/>
    <mergeCell ref="E153:E155"/>
    <mergeCell ref="E156:E158"/>
    <mergeCell ref="H156:H158"/>
    <mergeCell ref="H153:H155"/>
    <mergeCell ref="D162:D164"/>
    <mergeCell ref="F162:F164"/>
    <mergeCell ref="M156:M158"/>
    <mergeCell ref="I153:I155"/>
    <mergeCell ref="J153:J155"/>
    <mergeCell ref="K153:K155"/>
    <mergeCell ref="L153:L155"/>
    <mergeCell ref="M153:M155"/>
    <mergeCell ref="I156:I158"/>
    <mergeCell ref="J156:J158"/>
    <mergeCell ref="G162:G164"/>
    <mergeCell ref="B159:B161"/>
    <mergeCell ref="C159:C161"/>
    <mergeCell ref="D159:D161"/>
    <mergeCell ref="F159:F161"/>
    <mergeCell ref="G159:G161"/>
    <mergeCell ref="E159:E161"/>
    <mergeCell ref="E162:E164"/>
    <mergeCell ref="B162:B164"/>
    <mergeCell ref="C162:C164"/>
    <mergeCell ref="H162:H164"/>
    <mergeCell ref="I162:I164"/>
    <mergeCell ref="J162:J164"/>
    <mergeCell ref="K162:K164"/>
    <mergeCell ref="L162:L164"/>
    <mergeCell ref="M162:M164"/>
    <mergeCell ref="I159:I161"/>
    <mergeCell ref="J159:J161"/>
    <mergeCell ref="K159:K161"/>
    <mergeCell ref="L159:L161"/>
    <mergeCell ref="M159:M161"/>
    <mergeCell ref="H159:H161"/>
    <mergeCell ref="K168:K170"/>
    <mergeCell ref="L168:L170"/>
    <mergeCell ref="M168:M170"/>
    <mergeCell ref="I165:I167"/>
    <mergeCell ref="J165:J167"/>
    <mergeCell ref="K165:K167"/>
    <mergeCell ref="L165:L167"/>
    <mergeCell ref="M165:M167"/>
    <mergeCell ref="H165:H167"/>
    <mergeCell ref="B168:B170"/>
    <mergeCell ref="C168:C170"/>
    <mergeCell ref="D168:D170"/>
    <mergeCell ref="F168:F170"/>
    <mergeCell ref="B165:B167"/>
    <mergeCell ref="C165:C167"/>
    <mergeCell ref="D165:D167"/>
    <mergeCell ref="F165:F167"/>
    <mergeCell ref="H168:H170"/>
    <mergeCell ref="I168:I170"/>
    <mergeCell ref="J168:J170"/>
    <mergeCell ref="E165:E167"/>
    <mergeCell ref="E168:E170"/>
    <mergeCell ref="G168:G170"/>
    <mergeCell ref="G165:G167"/>
    <mergeCell ref="M174:M176"/>
    <mergeCell ref="I171:I173"/>
    <mergeCell ref="J171:J173"/>
    <mergeCell ref="K171:K173"/>
    <mergeCell ref="L171:L173"/>
    <mergeCell ref="M171:M173"/>
    <mergeCell ref="D174:D176"/>
    <mergeCell ref="F174:F176"/>
    <mergeCell ref="K174:K176"/>
    <mergeCell ref="L174:L176"/>
    <mergeCell ref="G174:G176"/>
    <mergeCell ref="B171:B173"/>
    <mergeCell ref="C171:C173"/>
    <mergeCell ref="D171:D173"/>
    <mergeCell ref="F171:F173"/>
    <mergeCell ref="G171:G173"/>
    <mergeCell ref="E171:E173"/>
    <mergeCell ref="E174:E176"/>
    <mergeCell ref="B174:B176"/>
    <mergeCell ref="C174:C176"/>
    <mergeCell ref="H171:H173"/>
    <mergeCell ref="H174:H176"/>
    <mergeCell ref="I174:I176"/>
    <mergeCell ref="J174:J176"/>
    <mergeCell ref="M180:M182"/>
    <mergeCell ref="I177:I179"/>
    <mergeCell ref="J177:J179"/>
    <mergeCell ref="K177:K179"/>
    <mergeCell ref="L177:L179"/>
    <mergeCell ref="M177:M179"/>
    <mergeCell ref="D180:D182"/>
    <mergeCell ref="F180:F182"/>
    <mergeCell ref="K180:K182"/>
    <mergeCell ref="L180:L182"/>
    <mergeCell ref="G180:G182"/>
    <mergeCell ref="B177:B179"/>
    <mergeCell ref="C177:C179"/>
    <mergeCell ref="D177:D179"/>
    <mergeCell ref="F177:F179"/>
    <mergeCell ref="G177:G179"/>
    <mergeCell ref="E177:E179"/>
    <mergeCell ref="E180:E182"/>
    <mergeCell ref="B180:B182"/>
    <mergeCell ref="C180:C182"/>
    <mergeCell ref="H177:H179"/>
    <mergeCell ref="H180:H182"/>
    <mergeCell ref="I180:I182"/>
    <mergeCell ref="J180:J182"/>
    <mergeCell ref="M186:M188"/>
    <mergeCell ref="I183:I185"/>
    <mergeCell ref="J183:J185"/>
    <mergeCell ref="K183:K185"/>
    <mergeCell ref="L183:L185"/>
    <mergeCell ref="M183:M185"/>
    <mergeCell ref="D186:D188"/>
    <mergeCell ref="F186:F188"/>
    <mergeCell ref="K186:K188"/>
    <mergeCell ref="L186:L188"/>
    <mergeCell ref="G186:G188"/>
    <mergeCell ref="B183:B185"/>
    <mergeCell ref="C183:C185"/>
    <mergeCell ref="D183:D185"/>
    <mergeCell ref="F183:F185"/>
    <mergeCell ref="G183:G185"/>
    <mergeCell ref="E186:E188"/>
    <mergeCell ref="E183:E185"/>
    <mergeCell ref="B186:B188"/>
    <mergeCell ref="C186:C188"/>
    <mergeCell ref="H183:H185"/>
    <mergeCell ref="H186:H188"/>
    <mergeCell ref="I186:I188"/>
    <mergeCell ref="J186:J188"/>
    <mergeCell ref="M192:M194"/>
    <mergeCell ref="I189:I191"/>
    <mergeCell ref="J189:J191"/>
    <mergeCell ref="K189:K191"/>
    <mergeCell ref="L189:L191"/>
    <mergeCell ref="M189:M191"/>
    <mergeCell ref="D192:D194"/>
    <mergeCell ref="F192:F194"/>
    <mergeCell ref="K192:K194"/>
    <mergeCell ref="L192:L194"/>
    <mergeCell ref="G192:G194"/>
    <mergeCell ref="B189:B191"/>
    <mergeCell ref="C189:C191"/>
    <mergeCell ref="D189:D191"/>
    <mergeCell ref="F189:F191"/>
    <mergeCell ref="G189:G191"/>
    <mergeCell ref="E189:E191"/>
    <mergeCell ref="E192:E194"/>
    <mergeCell ref="B192:B194"/>
    <mergeCell ref="C192:C194"/>
    <mergeCell ref="H189:H191"/>
    <mergeCell ref="H192:H194"/>
    <mergeCell ref="I192:I194"/>
    <mergeCell ref="J192:J194"/>
    <mergeCell ref="M198:M200"/>
    <mergeCell ref="I195:I197"/>
    <mergeCell ref="J195:J197"/>
    <mergeCell ref="K195:K197"/>
    <mergeCell ref="L195:L197"/>
    <mergeCell ref="M195:M197"/>
    <mergeCell ref="D198:D200"/>
    <mergeCell ref="F198:F200"/>
    <mergeCell ref="K198:K200"/>
    <mergeCell ref="L198:L200"/>
    <mergeCell ref="G198:G200"/>
    <mergeCell ref="B195:B197"/>
    <mergeCell ref="C195:C197"/>
    <mergeCell ref="D195:D197"/>
    <mergeCell ref="F195:F197"/>
    <mergeCell ref="G195:G197"/>
    <mergeCell ref="E195:E197"/>
    <mergeCell ref="E198:E200"/>
    <mergeCell ref="B198:B200"/>
    <mergeCell ref="C198:C200"/>
    <mergeCell ref="H195:H197"/>
    <mergeCell ref="H198:H200"/>
    <mergeCell ref="I198:I200"/>
    <mergeCell ref="J198:J200"/>
  </mergeCells>
  <conditionalFormatting sqref="M198 M3 M6:M120 M123 M126 M129 M132 M135 M138 M141 M144 M147 M150 M153 M156 M159 M162 M165 M168 M171 M174 M177 M180 M183 M186 M189 M192 M195 N57:N200 T3:U200">
    <cfRule type="cellIs" priority="6" dxfId="8" operator="equal" stopIfTrue="1">
      <formula>"Significant"</formula>
    </cfRule>
    <cfRule type="containsText" priority="7" dxfId="7" operator="containsText" stopIfTrue="1" text="High">
      <formula>NOT(ISERROR(SEARCH("High",M3)))</formula>
    </cfRule>
  </conditionalFormatting>
  <conditionalFormatting sqref="T3:U200">
    <cfRule type="containsText" priority="5" dxfId="6" operator="containsText" stopIfTrue="1" text="Moderate">
      <formula>NOT(ISERROR(SEARCH("Moderate",T3)))</formula>
    </cfRule>
  </conditionalFormatting>
  <conditionalFormatting sqref="T3:U200">
    <cfRule type="expression" priority="3" dxfId="5" stopIfTrue="1">
      <formula>T3="High"</formula>
    </cfRule>
    <cfRule type="expression" priority="4" dxfId="4" stopIfTrue="1">
      <formula>T3="Significant"</formula>
    </cfRule>
  </conditionalFormatting>
  <conditionalFormatting sqref="M54:M58">
    <cfRule type="cellIs" priority="1" dxfId="1" operator="equal" stopIfTrue="1">
      <formula>"Significant"</formula>
    </cfRule>
    <cfRule type="expression" priority="2" dxfId="0" stopIfTrue="1">
      <formula>NOT(ISERROR(SEARCH("High",M54)))</formula>
    </cfRule>
  </conditionalFormatting>
  <dataValidations count="4">
    <dataValidation type="list" allowBlank="1" showInputMessage="1" showErrorMessage="1" sqref="H198 H195 H192 H189 H186 H183 H180 H177 H174 H171 H168 H165 H162 H159 H156 H153 H150 H147 H144 H141 H138 H135 H132 H129 H126 H123 H120 H117 H114 H111 H108 H105 H102 H99 H96 H93 H90 H87 H84 H81 H78 H75 H72 H69 H66 H63 H60 H57 H54 H51 H48 H45 H42 H39 H36 H33 H30 H27 H24 H21 H18 H15 H12 H9 H6 H3 O3:O200">
      <formula1>"Almost Certain, Likely, Possible, Unlikely, Rare"</formula1>
    </dataValidation>
    <dataValidation type="list" allowBlank="1" showInputMessage="1" showErrorMessage="1" sqref="J3 J198 J195 J192 J189 J186 J183 J180 J177 J174 J171 J168 J165 J162 J159 J156 J153 J150 J147 J144 J141 J138 J135 J132 J129 J126 J123 J120 J117 J114 J111 J108 J105 J102 J99 J96 J93 J90 J87 J84 J81 J78 J75 J72 J69 J66 J63 J60 J57 J54 J51 J48 J45 J42 J39 J36 J33 J30 J27 J24 J21 J18 J15 J12 J9 J6 Q3:Q200">
      <formula1>"Catastrophic, Major, Moderate, Minor, Insignificant"</formula1>
    </dataValidation>
    <dataValidation type="list" allowBlank="1" showInputMessage="1" showErrorMessage="1" sqref="B3:B200">
      <formula1>$AC$3:$AC$16</formula1>
    </dataValidation>
    <dataValidation type="list" allowBlank="1" showInputMessage="1" showErrorMessage="1" sqref="D3:D200">
      <formula1>"Public safety, Local economy and growth, Community and lifestyle, Environment and sustainability, Public administration, Add Council specific criteria in next column"</formula1>
    </dataValidation>
  </dataValidations>
  <printOptions/>
  <pageMargins left="0.75" right="0.75" top="1" bottom="1" header="0.5" footer="0.5"/>
  <pageSetup fitToHeight="1" fitToWidth="1" horizontalDpi="600" verticalDpi="600" orientation="landscape" scale="25" r:id="rId1"/>
</worksheet>
</file>

<file path=xl/worksheets/sheet4.xml><?xml version="1.0" encoding="utf-8"?>
<worksheet xmlns="http://schemas.openxmlformats.org/spreadsheetml/2006/main" xmlns:r="http://schemas.openxmlformats.org/officeDocument/2006/relationships">
  <sheetPr>
    <pageSetUpPr fitToPage="1"/>
  </sheetPr>
  <dimension ref="A1:AF203"/>
  <sheetViews>
    <sheetView showGridLines="0" zoomScalePageLayoutView="0" workbookViewId="0" topLeftCell="A1">
      <pane xSplit="3" ySplit="2" topLeftCell="D3" activePane="bottomRight" state="frozen"/>
      <selection pane="topLeft" activeCell="A1" sqref="A1"/>
      <selection pane="topRight" activeCell="B1" sqref="B1"/>
      <selection pane="bottomLeft" activeCell="A4" sqref="A4"/>
      <selection pane="bottomRight" activeCell="C6" sqref="C6:C8"/>
    </sheetView>
  </sheetViews>
  <sheetFormatPr defaultColWidth="9.140625" defaultRowHeight="12.75"/>
  <cols>
    <col min="1" max="1" width="7.57421875" style="27" hidden="1" customWidth="1"/>
    <col min="2" max="2" width="22.28125" style="27" customWidth="1"/>
    <col min="3" max="3" width="30.28125" style="27" customWidth="1"/>
    <col min="4" max="5" width="25.140625" style="27" customWidth="1"/>
    <col min="6" max="6" width="24.421875" style="27" customWidth="1"/>
    <col min="7" max="7" width="31.00390625" style="27" customWidth="1"/>
    <col min="8" max="8" width="16.140625" style="27" customWidth="1"/>
    <col min="9" max="9" width="9.28125" style="28" hidden="1" customWidth="1"/>
    <col min="10" max="10" width="19.8515625" style="27" customWidth="1"/>
    <col min="11" max="11" width="10.421875" style="28" hidden="1" customWidth="1"/>
    <col min="12" max="12" width="13.421875" style="28" hidden="1" customWidth="1"/>
    <col min="13" max="13" width="20.57421875" style="28" customWidth="1"/>
    <col min="14" max="14" width="26.140625" style="27" customWidth="1"/>
    <col min="15" max="15" width="15.28125" style="27" customWidth="1"/>
    <col min="16" max="16" width="9.28125" style="28" hidden="1" customWidth="1"/>
    <col min="17" max="17" width="18.421875" style="27" customWidth="1"/>
    <col min="18" max="18" width="10.421875" style="28" hidden="1" customWidth="1"/>
    <col min="19" max="19" width="15.00390625" style="28" hidden="1" customWidth="1"/>
    <col min="20" max="20" width="16.57421875" style="28" customWidth="1"/>
    <col min="21" max="21" width="16.00390625" style="28" customWidth="1"/>
    <col min="22" max="22" width="49.00390625" style="9" customWidth="1"/>
    <col min="23" max="28" width="9.140625" style="27" customWidth="1"/>
    <col min="29" max="29" width="9.140625" style="27" hidden="1" customWidth="1"/>
    <col min="30" max="16384" width="9.140625" style="27" customWidth="1"/>
  </cols>
  <sheetData>
    <row r="1" spans="1:32" ht="22.5" customHeight="1" thickBot="1">
      <c r="A1" s="29" t="s">
        <v>22</v>
      </c>
      <c r="B1" s="74" t="s">
        <v>60</v>
      </c>
      <c r="C1" s="30"/>
      <c r="D1" s="31"/>
      <c r="E1" s="31"/>
      <c r="F1" s="30"/>
      <c r="G1" s="30"/>
      <c r="H1" s="30"/>
      <c r="I1" s="39"/>
      <c r="J1" s="30"/>
      <c r="K1" s="39"/>
      <c r="L1" s="39"/>
      <c r="M1" s="39"/>
      <c r="N1" s="30"/>
      <c r="O1" s="30"/>
      <c r="P1" s="39"/>
      <c r="Q1" s="30"/>
      <c r="R1" s="39"/>
      <c r="S1" s="39"/>
      <c r="T1" s="39"/>
      <c r="U1" s="39"/>
      <c r="V1" s="10"/>
      <c r="W1" s="30"/>
      <c r="X1" s="30"/>
      <c r="Y1" s="30"/>
      <c r="Z1" s="30"/>
      <c r="AA1" s="30"/>
      <c r="AB1" s="30"/>
      <c r="AC1" s="30"/>
      <c r="AD1" s="30"/>
      <c r="AE1" s="30"/>
      <c r="AF1" s="30"/>
    </row>
    <row r="2" spans="1:32" ht="63" thickBot="1">
      <c r="A2" s="32"/>
      <c r="B2" s="33" t="s">
        <v>33</v>
      </c>
      <c r="C2" s="33" t="s">
        <v>34</v>
      </c>
      <c r="D2" s="53" t="s">
        <v>2</v>
      </c>
      <c r="E2" s="53" t="s">
        <v>57</v>
      </c>
      <c r="F2" s="53" t="s">
        <v>1</v>
      </c>
      <c r="G2" s="53" t="s">
        <v>6</v>
      </c>
      <c r="H2" s="53" t="s">
        <v>35</v>
      </c>
      <c r="I2" s="54" t="s">
        <v>4</v>
      </c>
      <c r="J2" s="33" t="s">
        <v>36</v>
      </c>
      <c r="K2" s="45" t="s">
        <v>4</v>
      </c>
      <c r="L2" s="45" t="s">
        <v>5</v>
      </c>
      <c r="M2" s="45" t="s">
        <v>3</v>
      </c>
      <c r="N2" s="33" t="s">
        <v>21</v>
      </c>
      <c r="O2" s="33" t="s">
        <v>40</v>
      </c>
      <c r="P2" s="45" t="s">
        <v>4</v>
      </c>
      <c r="Q2" s="33" t="s">
        <v>41</v>
      </c>
      <c r="R2" s="45" t="s">
        <v>4</v>
      </c>
      <c r="S2" s="45" t="s">
        <v>5</v>
      </c>
      <c r="T2" s="45" t="s">
        <v>19</v>
      </c>
      <c r="U2" s="45" t="s">
        <v>20</v>
      </c>
      <c r="V2" s="1" t="s">
        <v>7</v>
      </c>
      <c r="W2" s="30"/>
      <c r="X2" s="30"/>
      <c r="Y2" s="30"/>
      <c r="Z2" s="30"/>
      <c r="AA2" s="30"/>
      <c r="AB2" s="30"/>
      <c r="AC2" s="30"/>
      <c r="AD2" s="30"/>
      <c r="AE2" s="30"/>
      <c r="AF2" s="30"/>
    </row>
    <row r="3" spans="1:32" s="37" customFormat="1" ht="49.5" customHeight="1">
      <c r="A3" s="18" t="s">
        <v>17</v>
      </c>
      <c r="B3" s="95"/>
      <c r="C3" s="120" t="s">
        <v>28</v>
      </c>
      <c r="D3" s="102"/>
      <c r="E3" s="105"/>
      <c r="F3" s="123" t="s">
        <v>31</v>
      </c>
      <c r="G3" s="123" t="s">
        <v>32</v>
      </c>
      <c r="H3" s="105"/>
      <c r="I3" s="114">
        <f>IF(H3="Almost Certain",5,IF(H3="likely",4,IF(H3="Possible",3,IF(H3="Unlikely",2,IF(H3="rare",1,"")))))</f>
      </c>
      <c r="J3" s="117"/>
      <c r="K3" s="99">
        <f>IF(J3="Catastrophic",5,IF(J3="Major",4,IF(J3="Moderate",3,IF(J3="Minor",2,IF(J3="Insignificant",1,"")))))</f>
      </c>
      <c r="L3" s="99">
        <f>IF(K3="","",K3+I3)</f>
      </c>
      <c r="M3" s="106">
        <f>IF(L3="","",IF(L3&lt;5,"Low",IF(AND(L3&gt;4,L3&lt;7),"Moderate",IF(L3=7,"Significant",IF(L3&gt;7,"High",)))))</f>
      </c>
      <c r="N3" s="89" t="s">
        <v>37</v>
      </c>
      <c r="O3" s="26"/>
      <c r="P3" s="50">
        <f aca="true" t="shared" si="0" ref="P3:P87">IF(O3="Almost Certain",5,IF(O3="likely",4,IF(O3="Possible",3,IF(O3="Unlikely",2,IF(O3="rare",1,"")))))</f>
      </c>
      <c r="Q3" s="26"/>
      <c r="R3" s="50">
        <f aca="true" t="shared" si="1" ref="R3:R66">IF(Q3="Catastrophic",5,IF(Q3="Major",4,IF(Q3="Moderate",3,IF(Q3="Minor",2,IF(Q3="Insignificant",1,"")))))</f>
      </c>
      <c r="S3" s="50">
        <f aca="true" t="shared" si="2" ref="S3:S66">IF(R3="","",R3+P3)</f>
      </c>
      <c r="T3" s="51">
        <f aca="true" t="shared" si="3" ref="T3:T88">IF(S3="","",IF(S3&lt;5,"Low",IF(AND(S3&gt;4,S3&lt;7),"Moderate",IF(S3=7,"Significant",IF(S3&gt;7,"High",)))))</f>
      </c>
      <c r="U3" s="52">
        <f>IF(L3="","",L3-S3)</f>
      </c>
      <c r="V3" s="92" t="s">
        <v>42</v>
      </c>
      <c r="W3" s="35"/>
      <c r="X3" s="35"/>
      <c r="Y3" s="35"/>
      <c r="Z3" s="35"/>
      <c r="AA3" s="36"/>
      <c r="AB3" s="36"/>
      <c r="AC3" s="36" t="s">
        <v>43</v>
      </c>
      <c r="AD3" s="36"/>
      <c r="AE3" s="36"/>
      <c r="AF3" s="36"/>
    </row>
    <row r="4" spans="1:32" s="37" customFormat="1" ht="49.5" customHeight="1">
      <c r="A4" s="22"/>
      <c r="B4" s="96"/>
      <c r="C4" s="121"/>
      <c r="D4" s="103"/>
      <c r="E4" s="96"/>
      <c r="F4" s="124"/>
      <c r="G4" s="124"/>
      <c r="H4" s="96"/>
      <c r="I4" s="115"/>
      <c r="J4" s="118"/>
      <c r="K4" s="100"/>
      <c r="L4" s="100"/>
      <c r="M4" s="107"/>
      <c r="N4" s="90" t="s">
        <v>38</v>
      </c>
      <c r="O4" s="19"/>
      <c r="P4" s="20">
        <f t="shared" si="0"/>
      </c>
      <c r="Q4" s="19"/>
      <c r="R4" s="20">
        <f t="shared" si="1"/>
      </c>
      <c r="S4" s="20">
        <f t="shared" si="2"/>
      </c>
      <c r="T4" s="41">
        <f t="shared" si="3"/>
      </c>
      <c r="U4" s="44">
        <f>IF(L3="","",L3-S4)</f>
      </c>
      <c r="V4" s="21"/>
      <c r="W4" s="35"/>
      <c r="X4" s="35"/>
      <c r="Y4" s="35"/>
      <c r="Z4" s="35"/>
      <c r="AA4" s="36"/>
      <c r="AB4" s="36"/>
      <c r="AC4" s="36" t="s">
        <v>44</v>
      </c>
      <c r="AD4" s="36"/>
      <c r="AE4" s="36"/>
      <c r="AF4" s="36"/>
    </row>
    <row r="5" spans="1:32" s="37" customFormat="1" ht="49.5" customHeight="1" thickBot="1">
      <c r="A5" s="17"/>
      <c r="B5" s="97"/>
      <c r="C5" s="122"/>
      <c r="D5" s="104"/>
      <c r="E5" s="98"/>
      <c r="F5" s="125"/>
      <c r="G5" s="125"/>
      <c r="H5" s="98"/>
      <c r="I5" s="116"/>
      <c r="J5" s="119"/>
      <c r="K5" s="101"/>
      <c r="L5" s="101"/>
      <c r="M5" s="108"/>
      <c r="N5" s="91" t="s">
        <v>39</v>
      </c>
      <c r="O5" s="56"/>
      <c r="P5" s="57">
        <f t="shared" si="0"/>
      </c>
      <c r="Q5" s="56"/>
      <c r="R5" s="57">
        <f t="shared" si="1"/>
      </c>
      <c r="S5" s="57">
        <f t="shared" si="2"/>
      </c>
      <c r="T5" s="58">
        <f t="shared" si="3"/>
      </c>
      <c r="U5" s="58">
        <f>IF(L3="","",L3-S5)</f>
      </c>
      <c r="V5" s="59"/>
      <c r="W5" s="35"/>
      <c r="X5" s="35"/>
      <c r="Y5" s="35"/>
      <c r="Z5" s="35"/>
      <c r="AA5" s="36"/>
      <c r="AB5" s="36"/>
      <c r="AC5" s="36" t="s">
        <v>45</v>
      </c>
      <c r="AD5" s="36"/>
      <c r="AE5" s="36"/>
      <c r="AF5" s="36"/>
    </row>
    <row r="6" spans="1:32" s="37" customFormat="1" ht="49.5" customHeight="1">
      <c r="A6" s="18" t="s">
        <v>18</v>
      </c>
      <c r="B6" s="95"/>
      <c r="C6" s="95"/>
      <c r="D6" s="102"/>
      <c r="E6" s="105"/>
      <c r="F6" s="111"/>
      <c r="G6" s="111"/>
      <c r="H6" s="111"/>
      <c r="I6" s="112">
        <f>IF(H6="Almost Certain",5,IF(H6="likely",4,IF(H6="Possible",3,IF(H6="Unlikely",2,IF(H6="rare",1,"")))))</f>
      </c>
      <c r="J6" s="111"/>
      <c r="K6" s="112">
        <f>IF(J6="Catastrophic",5,IF(J6="Major",4,IF(J6="Moderate",3,IF(J6="Minor",2,IF(J6="Insignificant",1,"")))))</f>
      </c>
      <c r="L6" s="112">
        <f>IF(K6="","",K6+I6)</f>
      </c>
      <c r="M6" s="113">
        <f>IF(L6="","",IF(L6&lt;5,"Low",IF(AND(L6&gt;4,L6&lt;7),"Moderate",IF(L6=7,"Significant",IF(L6&gt;7,"High",)))))</f>
      </c>
      <c r="N6" s="61"/>
      <c r="O6" s="62"/>
      <c r="P6" s="63">
        <f t="shared" si="0"/>
      </c>
      <c r="Q6" s="62"/>
      <c r="R6" s="63">
        <f t="shared" si="1"/>
      </c>
      <c r="S6" s="63">
        <f t="shared" si="2"/>
      </c>
      <c r="T6" s="64">
        <f t="shared" si="3"/>
      </c>
      <c r="U6" s="65">
        <f>IF(L6="","",L6-S6)</f>
      </c>
      <c r="V6" s="66"/>
      <c r="W6" s="35"/>
      <c r="X6" s="35"/>
      <c r="Y6" s="35"/>
      <c r="Z6" s="35"/>
      <c r="AA6" s="36"/>
      <c r="AB6" s="36"/>
      <c r="AC6" s="36" t="s">
        <v>46</v>
      </c>
      <c r="AD6" s="36"/>
      <c r="AE6" s="36"/>
      <c r="AF6" s="36"/>
    </row>
    <row r="7" spans="1:32" s="37" customFormat="1" ht="49.5" customHeight="1">
      <c r="A7" s="22"/>
      <c r="B7" s="96"/>
      <c r="C7" s="96"/>
      <c r="D7" s="103"/>
      <c r="E7" s="96"/>
      <c r="F7" s="96"/>
      <c r="G7" s="96"/>
      <c r="H7" s="96"/>
      <c r="I7" s="100"/>
      <c r="J7" s="96"/>
      <c r="K7" s="100"/>
      <c r="L7" s="100"/>
      <c r="M7" s="107"/>
      <c r="N7" s="34"/>
      <c r="O7" s="19"/>
      <c r="P7" s="20">
        <f t="shared" si="0"/>
      </c>
      <c r="Q7" s="19"/>
      <c r="R7" s="20">
        <f t="shared" si="1"/>
      </c>
      <c r="S7" s="20">
        <f t="shared" si="2"/>
      </c>
      <c r="T7" s="41">
        <f t="shared" si="3"/>
      </c>
      <c r="U7" s="44">
        <f>IF(L6="","",L6-S7)</f>
      </c>
      <c r="V7" s="21"/>
      <c r="W7" s="35"/>
      <c r="X7" s="35"/>
      <c r="Y7" s="35"/>
      <c r="Z7" s="35"/>
      <c r="AA7" s="36"/>
      <c r="AB7" s="36"/>
      <c r="AC7" s="36" t="s">
        <v>47</v>
      </c>
      <c r="AD7" s="36"/>
      <c r="AE7" s="36"/>
      <c r="AF7" s="36"/>
    </row>
    <row r="8" spans="1:32" s="37" customFormat="1" ht="49.5" customHeight="1" thickBot="1">
      <c r="A8" s="17"/>
      <c r="B8" s="97"/>
      <c r="C8" s="97"/>
      <c r="D8" s="104"/>
      <c r="E8" s="98"/>
      <c r="F8" s="98"/>
      <c r="G8" s="98"/>
      <c r="H8" s="98"/>
      <c r="I8" s="101"/>
      <c r="J8" s="98"/>
      <c r="K8" s="101"/>
      <c r="L8" s="101"/>
      <c r="M8" s="108"/>
      <c r="N8" s="55"/>
      <c r="O8" s="56"/>
      <c r="P8" s="57">
        <f t="shared" si="0"/>
      </c>
      <c r="Q8" s="56"/>
      <c r="R8" s="57">
        <f t="shared" si="1"/>
      </c>
      <c r="S8" s="57">
        <f t="shared" si="2"/>
      </c>
      <c r="T8" s="58">
        <f t="shared" si="3"/>
      </c>
      <c r="U8" s="58">
        <f>IF(L6="","",L6-S8)</f>
      </c>
      <c r="V8" s="59"/>
      <c r="W8" s="35"/>
      <c r="X8" s="35"/>
      <c r="Y8" s="35"/>
      <c r="Z8" s="35"/>
      <c r="AA8" s="36"/>
      <c r="AB8" s="36"/>
      <c r="AC8" s="36" t="s">
        <v>48</v>
      </c>
      <c r="AD8" s="36"/>
      <c r="AE8" s="36"/>
      <c r="AF8" s="36"/>
    </row>
    <row r="9" spans="1:32" s="13" customFormat="1" ht="49.5" customHeight="1">
      <c r="A9" s="6"/>
      <c r="B9" s="95"/>
      <c r="C9" s="95"/>
      <c r="D9" s="102"/>
      <c r="E9" s="105"/>
      <c r="F9" s="96"/>
      <c r="G9" s="96"/>
      <c r="H9" s="96"/>
      <c r="I9" s="100">
        <f>IF(H9="Almost Certain",5,IF(H9="likely",4,IF(H9="Possible",3,IF(H9="Unlikely",2,IF(H9="rare",1,"")))))</f>
      </c>
      <c r="J9" s="96"/>
      <c r="K9" s="100">
        <f>IF(J9="Catastrophic",5,IF(J9="Major",4,IF(J9="Moderate",3,IF(J9="Minor",2,IF(J9="Insignificant",1,"")))))</f>
      </c>
      <c r="L9" s="100">
        <f>IF(K9="","",K9+I9)</f>
      </c>
      <c r="M9" s="107">
        <f>IF(L9="","",IF(L9&lt;5,"Low",IF(AND(L9&gt;4,L9&lt;7),"Moderate",IF(L9=7,"Significant",IF(L9&gt;7,"High",)))))</f>
      </c>
      <c r="N9" s="60"/>
      <c r="O9" s="23"/>
      <c r="P9" s="2">
        <f t="shared" si="0"/>
      </c>
      <c r="Q9" s="23"/>
      <c r="R9" s="49">
        <f t="shared" si="1"/>
      </c>
      <c r="S9" s="49">
        <f t="shared" si="2"/>
      </c>
      <c r="T9" s="42">
        <f t="shared" si="3"/>
      </c>
      <c r="U9" s="43">
        <f>IF(L9="","",L9-S9)</f>
      </c>
      <c r="V9" s="24"/>
      <c r="W9" s="11"/>
      <c r="X9" s="11"/>
      <c r="Y9" s="11"/>
      <c r="Z9" s="11"/>
      <c r="AA9" s="12"/>
      <c r="AB9" s="12"/>
      <c r="AC9" s="12" t="s">
        <v>52</v>
      </c>
      <c r="AD9" s="12"/>
      <c r="AE9" s="12"/>
      <c r="AF9" s="12"/>
    </row>
    <row r="10" spans="1:32" s="13" customFormat="1" ht="49.5" customHeight="1">
      <c r="A10" s="6"/>
      <c r="B10" s="96"/>
      <c r="C10" s="96"/>
      <c r="D10" s="103"/>
      <c r="E10" s="96"/>
      <c r="F10" s="96"/>
      <c r="G10" s="96"/>
      <c r="H10" s="96"/>
      <c r="I10" s="100"/>
      <c r="J10" s="96"/>
      <c r="K10" s="100"/>
      <c r="L10" s="100"/>
      <c r="M10" s="107"/>
      <c r="N10" s="25"/>
      <c r="O10" s="19"/>
      <c r="P10" s="4">
        <f t="shared" si="0"/>
      </c>
      <c r="Q10" s="19"/>
      <c r="R10" s="20">
        <f t="shared" si="1"/>
      </c>
      <c r="S10" s="20">
        <f t="shared" si="2"/>
      </c>
      <c r="T10" s="41">
        <f t="shared" si="3"/>
      </c>
      <c r="U10" s="44">
        <f>IF(L9="","",L9-S10)</f>
      </c>
      <c r="V10" s="5"/>
      <c r="W10" s="11"/>
      <c r="X10" s="11"/>
      <c r="Y10" s="11"/>
      <c r="Z10" s="11"/>
      <c r="AA10" s="12"/>
      <c r="AB10" s="12"/>
      <c r="AC10" s="12" t="s">
        <v>53</v>
      </c>
      <c r="AD10" s="12"/>
      <c r="AE10" s="12"/>
      <c r="AF10" s="12"/>
    </row>
    <row r="11" spans="1:32" s="13" customFormat="1" ht="49.5" customHeight="1" thickBot="1">
      <c r="A11" s="6"/>
      <c r="B11" s="97"/>
      <c r="C11" s="98"/>
      <c r="D11" s="104"/>
      <c r="E11" s="98"/>
      <c r="F11" s="98"/>
      <c r="G11" s="98"/>
      <c r="H11" s="98"/>
      <c r="I11" s="101"/>
      <c r="J11" s="98"/>
      <c r="K11" s="101"/>
      <c r="L11" s="101"/>
      <c r="M11" s="108"/>
      <c r="N11" s="67"/>
      <c r="O11" s="56"/>
      <c r="P11" s="57">
        <f t="shared" si="0"/>
      </c>
      <c r="Q11" s="56"/>
      <c r="R11" s="57">
        <f t="shared" si="1"/>
      </c>
      <c r="S11" s="57">
        <f t="shared" si="2"/>
      </c>
      <c r="T11" s="58">
        <f t="shared" si="3"/>
      </c>
      <c r="U11" s="58">
        <f>IF(L9="","",L9-S11)</f>
      </c>
      <c r="V11" s="59"/>
      <c r="W11" s="11"/>
      <c r="X11" s="11"/>
      <c r="Y11" s="11"/>
      <c r="Z11" s="11"/>
      <c r="AA11" s="12"/>
      <c r="AB11" s="12"/>
      <c r="AC11" s="12" t="s">
        <v>49</v>
      </c>
      <c r="AD11" s="12"/>
      <c r="AE11" s="12"/>
      <c r="AF11" s="12"/>
    </row>
    <row r="12" spans="1:32" s="13" customFormat="1" ht="49.5" customHeight="1">
      <c r="A12" s="6"/>
      <c r="B12" s="95"/>
      <c r="C12" s="111"/>
      <c r="D12" s="102"/>
      <c r="E12" s="105"/>
      <c r="F12" s="111"/>
      <c r="G12" s="111"/>
      <c r="H12" s="111"/>
      <c r="I12" s="112">
        <f>IF(H12="Almost Certain",5,IF(H12="likely",4,IF(H12="Possible",3,IF(H12="Unlikely",2,IF(H12="rare",1,"")))))</f>
      </c>
      <c r="J12" s="111"/>
      <c r="K12" s="112">
        <f>IF(J12="Catastrophic",5,IF(J12="Major",4,IF(J12="Moderate",3,IF(J12="Minor",2,IF(J12="Insignificant",1,"")))))</f>
      </c>
      <c r="L12" s="112">
        <f>IF(K12="","",K12+I12)</f>
      </c>
      <c r="M12" s="113">
        <f>IF(L12="","",IF(L12&lt;5,"Low",IF(AND(L12&gt;4,L12&lt;7),"Moderate",IF(L12=7,"Significant",IF(L12&gt;7,"High",)))))</f>
      </c>
      <c r="N12" s="68"/>
      <c r="O12" s="62"/>
      <c r="P12" s="69">
        <f t="shared" si="0"/>
      </c>
      <c r="Q12" s="62"/>
      <c r="R12" s="63">
        <f t="shared" si="1"/>
      </c>
      <c r="S12" s="63">
        <f t="shared" si="2"/>
      </c>
      <c r="T12" s="64">
        <f t="shared" si="3"/>
      </c>
      <c r="U12" s="65">
        <f>IF(L12="","",L12-S12)</f>
      </c>
      <c r="V12" s="70"/>
      <c r="W12" s="11"/>
      <c r="X12" s="11"/>
      <c r="Y12" s="11"/>
      <c r="Z12" s="11"/>
      <c r="AA12" s="12"/>
      <c r="AB12" s="12"/>
      <c r="AC12" s="12" t="s">
        <v>50</v>
      </c>
      <c r="AD12" s="12"/>
      <c r="AE12" s="12"/>
      <c r="AF12" s="12"/>
    </row>
    <row r="13" spans="1:32" s="37" customFormat="1" ht="49.5" customHeight="1">
      <c r="A13" s="18" t="s">
        <v>8</v>
      </c>
      <c r="B13" s="96"/>
      <c r="C13" s="96"/>
      <c r="D13" s="103"/>
      <c r="E13" s="96"/>
      <c r="F13" s="96"/>
      <c r="G13" s="96"/>
      <c r="H13" s="96"/>
      <c r="I13" s="100"/>
      <c r="J13" s="96"/>
      <c r="K13" s="100"/>
      <c r="L13" s="100"/>
      <c r="M13" s="107"/>
      <c r="N13" s="34"/>
      <c r="O13" s="19"/>
      <c r="P13" s="20">
        <f t="shared" si="0"/>
      </c>
      <c r="Q13" s="19"/>
      <c r="R13" s="20">
        <f t="shared" si="1"/>
      </c>
      <c r="S13" s="20">
        <f t="shared" si="2"/>
      </c>
      <c r="T13" s="41">
        <f t="shared" si="3"/>
      </c>
      <c r="U13" s="44">
        <f>IF(L12="","",L12-S13)</f>
      </c>
      <c r="V13" s="5"/>
      <c r="W13" s="35"/>
      <c r="X13" s="35"/>
      <c r="Y13" s="35"/>
      <c r="Z13" s="35"/>
      <c r="AA13" s="36"/>
      <c r="AB13" s="36"/>
      <c r="AC13" s="36" t="s">
        <v>51</v>
      </c>
      <c r="AD13" s="36"/>
      <c r="AE13" s="36"/>
      <c r="AF13" s="36"/>
    </row>
    <row r="14" spans="1:32" s="37" customFormat="1" ht="49.5" customHeight="1" thickBot="1">
      <c r="A14" s="22"/>
      <c r="B14" s="97"/>
      <c r="C14" s="98"/>
      <c r="D14" s="104"/>
      <c r="E14" s="98"/>
      <c r="F14" s="98"/>
      <c r="G14" s="98"/>
      <c r="H14" s="98"/>
      <c r="I14" s="101"/>
      <c r="J14" s="98"/>
      <c r="K14" s="101"/>
      <c r="L14" s="101"/>
      <c r="M14" s="108"/>
      <c r="N14" s="55"/>
      <c r="O14" s="56"/>
      <c r="P14" s="57">
        <f t="shared" si="0"/>
      </c>
      <c r="Q14" s="56"/>
      <c r="R14" s="57">
        <f t="shared" si="1"/>
      </c>
      <c r="S14" s="57">
        <f t="shared" si="2"/>
      </c>
      <c r="T14" s="58">
        <f t="shared" si="3"/>
      </c>
      <c r="U14" s="58">
        <f>IF(L12="","",L12-S14)</f>
      </c>
      <c r="V14" s="59"/>
      <c r="W14" s="35"/>
      <c r="X14" s="35"/>
      <c r="Y14" s="35"/>
      <c r="Z14" s="35"/>
      <c r="AA14" s="36"/>
      <c r="AB14" s="36"/>
      <c r="AC14" s="93" t="s">
        <v>54</v>
      </c>
      <c r="AD14" s="36"/>
      <c r="AE14" s="36"/>
      <c r="AF14" s="36"/>
    </row>
    <row r="15" spans="1:32" s="37" customFormat="1" ht="49.5" customHeight="1">
      <c r="A15" s="17"/>
      <c r="B15" s="95"/>
      <c r="C15" s="111"/>
      <c r="D15" s="102"/>
      <c r="E15" s="105"/>
      <c r="F15" s="111"/>
      <c r="G15" s="111"/>
      <c r="H15" s="111"/>
      <c r="I15" s="112">
        <f>IF(H15="Almost Certain",5,IF(H15="likely",4,IF(H15="Possible",3,IF(H15="Unlikely",2,IF(H15="rare",1,"")))))</f>
      </c>
      <c r="J15" s="111"/>
      <c r="K15" s="112">
        <f>IF(J15="Catastrophic",5,IF(J15="Major",4,IF(J15="Moderate",3,IF(J15="Minor",2,IF(J15="Insignificant",1,"")))))</f>
      </c>
      <c r="L15" s="112">
        <f>IF(K15="","",K15+I15)</f>
      </c>
      <c r="M15" s="113">
        <f>IF(L15="","",IF(L15&lt;5,"Low",IF(AND(L15&gt;4,L15&lt;7),"Moderate",IF(L15=7,"Significant",IF(L15&gt;7,"High",)))))</f>
      </c>
      <c r="N15" s="61"/>
      <c r="O15" s="62"/>
      <c r="P15" s="63">
        <f t="shared" si="0"/>
      </c>
      <c r="Q15" s="62"/>
      <c r="R15" s="63">
        <f t="shared" si="1"/>
      </c>
      <c r="S15" s="63">
        <f t="shared" si="2"/>
      </c>
      <c r="T15" s="64">
        <f t="shared" si="3"/>
      </c>
      <c r="U15" s="65">
        <f>IF(L15="","",L15-S15)</f>
      </c>
      <c r="V15" s="70"/>
      <c r="W15" s="35"/>
      <c r="X15" s="35"/>
      <c r="Y15" s="35"/>
      <c r="Z15" s="35"/>
      <c r="AA15" s="36"/>
      <c r="AB15" s="36"/>
      <c r="AC15" s="93" t="s">
        <v>55</v>
      </c>
      <c r="AD15" s="36"/>
      <c r="AE15" s="36"/>
      <c r="AF15" s="36"/>
    </row>
    <row r="16" spans="1:32" s="13" customFormat="1" ht="49.5" customHeight="1">
      <c r="A16" s="6"/>
      <c r="B16" s="96"/>
      <c r="C16" s="96"/>
      <c r="D16" s="103"/>
      <c r="E16" s="96"/>
      <c r="F16" s="96"/>
      <c r="G16" s="96"/>
      <c r="H16" s="96"/>
      <c r="I16" s="100"/>
      <c r="J16" s="96"/>
      <c r="K16" s="100"/>
      <c r="L16" s="100"/>
      <c r="M16" s="107"/>
      <c r="N16" s="25"/>
      <c r="O16" s="19"/>
      <c r="P16" s="4">
        <f t="shared" si="0"/>
      </c>
      <c r="Q16" s="19"/>
      <c r="R16" s="20">
        <f t="shared" si="1"/>
      </c>
      <c r="S16" s="20">
        <f t="shared" si="2"/>
      </c>
      <c r="T16" s="41">
        <f t="shared" si="3"/>
      </c>
      <c r="U16" s="44">
        <f>IF(L15="","",L15-S16)</f>
      </c>
      <c r="V16" s="5"/>
      <c r="W16" s="11"/>
      <c r="X16" s="11"/>
      <c r="Y16" s="11"/>
      <c r="Z16" s="11"/>
      <c r="AA16" s="12"/>
      <c r="AB16" s="12"/>
      <c r="AC16" s="94" t="s">
        <v>56</v>
      </c>
      <c r="AD16" s="12"/>
      <c r="AE16" s="12"/>
      <c r="AF16" s="12"/>
    </row>
    <row r="17" spans="1:32" s="13" customFormat="1" ht="49.5" customHeight="1" thickBot="1">
      <c r="A17" s="6"/>
      <c r="B17" s="97"/>
      <c r="C17" s="98"/>
      <c r="D17" s="104"/>
      <c r="E17" s="98"/>
      <c r="F17" s="98"/>
      <c r="G17" s="98"/>
      <c r="H17" s="98"/>
      <c r="I17" s="101"/>
      <c r="J17" s="98"/>
      <c r="K17" s="101"/>
      <c r="L17" s="101"/>
      <c r="M17" s="108"/>
      <c r="N17" s="67"/>
      <c r="O17" s="56"/>
      <c r="P17" s="57">
        <f t="shared" si="0"/>
      </c>
      <c r="Q17" s="56"/>
      <c r="R17" s="57">
        <f t="shared" si="1"/>
      </c>
      <c r="S17" s="57">
        <f t="shared" si="2"/>
      </c>
      <c r="T17" s="58">
        <f t="shared" si="3"/>
      </c>
      <c r="U17" s="58">
        <f>IF(L15="","",L15-S17)</f>
      </c>
      <c r="V17" s="59"/>
      <c r="W17" s="11"/>
      <c r="X17" s="11"/>
      <c r="Y17" s="11"/>
      <c r="Z17" s="11"/>
      <c r="AA17" s="12"/>
      <c r="AB17" s="12"/>
      <c r="AC17" s="12"/>
      <c r="AD17" s="12"/>
      <c r="AE17" s="12"/>
      <c r="AF17" s="12"/>
    </row>
    <row r="18" spans="1:32" s="13" customFormat="1" ht="49.5" customHeight="1">
      <c r="A18" s="6"/>
      <c r="B18" s="95"/>
      <c r="C18" s="111"/>
      <c r="D18" s="102"/>
      <c r="E18" s="105"/>
      <c r="F18" s="111"/>
      <c r="G18" s="111"/>
      <c r="H18" s="111"/>
      <c r="I18" s="112">
        <f>IF(H18="Almost Certain",5,IF(H18="likely",4,IF(H18="Possible",3,IF(H18="Unlikely",2,IF(H18="rare",1,"")))))</f>
      </c>
      <c r="J18" s="111"/>
      <c r="K18" s="112">
        <f>IF(J18="Catastrophic",5,IF(J18="Major",4,IF(J18="Moderate",3,IF(J18="Minor",2,IF(J18="Insignificant",1,"")))))</f>
      </c>
      <c r="L18" s="112">
        <f>IF(K18="","",K18+I18)</f>
      </c>
      <c r="M18" s="113">
        <f>IF(L18="","",IF(L18&lt;5,"Low",IF(AND(L18&gt;4,L18&lt;7),"Moderate",IF(L18=7,"Significant",IF(L18&gt;7,"High",)))))</f>
      </c>
      <c r="N18" s="68"/>
      <c r="O18" s="62"/>
      <c r="P18" s="69">
        <f t="shared" si="0"/>
      </c>
      <c r="Q18" s="62"/>
      <c r="R18" s="63">
        <f t="shared" si="1"/>
      </c>
      <c r="S18" s="63">
        <f t="shared" si="2"/>
      </c>
      <c r="T18" s="64">
        <f t="shared" si="3"/>
      </c>
      <c r="U18" s="65">
        <f>IF(L18="","",L18-S18)</f>
      </c>
      <c r="V18" s="70"/>
      <c r="W18" s="11"/>
      <c r="X18" s="11"/>
      <c r="Y18" s="11"/>
      <c r="Z18" s="11"/>
      <c r="AA18" s="12"/>
      <c r="AB18" s="12"/>
      <c r="AC18" s="12"/>
      <c r="AD18" s="12"/>
      <c r="AE18" s="12"/>
      <c r="AF18" s="12"/>
    </row>
    <row r="19" spans="1:32" s="13" customFormat="1" ht="49.5" customHeight="1">
      <c r="A19" s="6"/>
      <c r="B19" s="96"/>
      <c r="C19" s="96"/>
      <c r="D19" s="103"/>
      <c r="E19" s="96"/>
      <c r="F19" s="96"/>
      <c r="G19" s="96"/>
      <c r="H19" s="96"/>
      <c r="I19" s="100"/>
      <c r="J19" s="96"/>
      <c r="K19" s="100"/>
      <c r="L19" s="100"/>
      <c r="M19" s="107"/>
      <c r="N19" s="25"/>
      <c r="O19" s="19"/>
      <c r="P19" s="4">
        <f t="shared" si="0"/>
      </c>
      <c r="Q19" s="19"/>
      <c r="R19" s="20">
        <f t="shared" si="1"/>
      </c>
      <c r="S19" s="20">
        <f t="shared" si="2"/>
      </c>
      <c r="T19" s="41">
        <f t="shared" si="3"/>
      </c>
      <c r="U19" s="44">
        <f>IF(L18="","",L18-S19)</f>
      </c>
      <c r="V19" s="5"/>
      <c r="W19" s="11"/>
      <c r="X19" s="11"/>
      <c r="Y19" s="11"/>
      <c r="Z19" s="11"/>
      <c r="AA19" s="12"/>
      <c r="AB19" s="12"/>
      <c r="AC19" s="12"/>
      <c r="AD19" s="12"/>
      <c r="AE19" s="12"/>
      <c r="AF19" s="12"/>
    </row>
    <row r="20" spans="1:32" s="37" customFormat="1" ht="49.5" customHeight="1" thickBot="1">
      <c r="A20" s="18" t="s">
        <v>9</v>
      </c>
      <c r="B20" s="97"/>
      <c r="C20" s="98"/>
      <c r="D20" s="104"/>
      <c r="E20" s="98"/>
      <c r="F20" s="98"/>
      <c r="G20" s="98"/>
      <c r="H20" s="98"/>
      <c r="I20" s="101"/>
      <c r="J20" s="98"/>
      <c r="K20" s="101"/>
      <c r="L20" s="101"/>
      <c r="M20" s="108"/>
      <c r="N20" s="55"/>
      <c r="O20" s="56"/>
      <c r="P20" s="57">
        <f t="shared" si="0"/>
      </c>
      <c r="Q20" s="56"/>
      <c r="R20" s="57">
        <f t="shared" si="1"/>
      </c>
      <c r="S20" s="57">
        <f t="shared" si="2"/>
      </c>
      <c r="T20" s="58">
        <f t="shared" si="3"/>
      </c>
      <c r="U20" s="58">
        <f>IF(L18="","",L18-S20)</f>
      </c>
      <c r="V20" s="59"/>
      <c r="W20" s="35"/>
      <c r="X20" s="35"/>
      <c r="Y20" s="35"/>
      <c r="Z20" s="35"/>
      <c r="AA20" s="36"/>
      <c r="AB20" s="36"/>
      <c r="AC20" s="36"/>
      <c r="AD20" s="36"/>
      <c r="AE20" s="36"/>
      <c r="AF20" s="36"/>
    </row>
    <row r="21" spans="1:32" s="37" customFormat="1" ht="49.5" customHeight="1">
      <c r="A21" s="22"/>
      <c r="B21" s="95"/>
      <c r="C21" s="111"/>
      <c r="D21" s="102"/>
      <c r="E21" s="105"/>
      <c r="F21" s="111"/>
      <c r="G21" s="111"/>
      <c r="H21" s="111"/>
      <c r="I21" s="112">
        <f>IF(H21="Almost Certain",5,IF(H21="likely",4,IF(H21="Possible",3,IF(H21="Unlikely",2,IF(H21="rare",1,"")))))</f>
      </c>
      <c r="J21" s="111"/>
      <c r="K21" s="112">
        <f>IF(J21="Catastrophic",5,IF(J21="Major",4,IF(J21="Moderate",3,IF(J21="Minor",2,IF(J21="Insignificant",1,"")))))</f>
      </c>
      <c r="L21" s="112">
        <f>IF(K21="","",K21+I21)</f>
      </c>
      <c r="M21" s="113">
        <f>IF(L21="","",IF(L21&lt;5,"Low",IF(AND(L21&gt;4,L21&lt;7),"Moderate",IF(L21=7,"Significant",IF(L21&gt;7,"High",)))))</f>
      </c>
      <c r="N21" s="61"/>
      <c r="O21" s="62"/>
      <c r="P21" s="63">
        <f t="shared" si="0"/>
      </c>
      <c r="Q21" s="62"/>
      <c r="R21" s="63">
        <f t="shared" si="1"/>
      </c>
      <c r="S21" s="63">
        <f t="shared" si="2"/>
      </c>
      <c r="T21" s="64">
        <f t="shared" si="3"/>
      </c>
      <c r="U21" s="65">
        <f>IF(L21="","",L21-S21)</f>
      </c>
      <c r="V21" s="70"/>
      <c r="W21" s="35"/>
      <c r="X21" s="35"/>
      <c r="Y21" s="35"/>
      <c r="Z21" s="35"/>
      <c r="AA21" s="36"/>
      <c r="AB21" s="36"/>
      <c r="AC21" s="36"/>
      <c r="AD21" s="36"/>
      <c r="AE21" s="36"/>
      <c r="AF21" s="36"/>
    </row>
    <row r="22" spans="1:32" s="37" customFormat="1" ht="49.5" customHeight="1">
      <c r="A22" s="17"/>
      <c r="B22" s="96"/>
      <c r="C22" s="96"/>
      <c r="D22" s="103"/>
      <c r="E22" s="96"/>
      <c r="F22" s="96"/>
      <c r="G22" s="96"/>
      <c r="H22" s="96"/>
      <c r="I22" s="100"/>
      <c r="J22" s="96"/>
      <c r="K22" s="100"/>
      <c r="L22" s="100"/>
      <c r="M22" s="107"/>
      <c r="N22" s="34"/>
      <c r="O22" s="19"/>
      <c r="P22" s="20">
        <f t="shared" si="0"/>
      </c>
      <c r="Q22" s="19"/>
      <c r="R22" s="20">
        <f t="shared" si="1"/>
      </c>
      <c r="S22" s="20">
        <f t="shared" si="2"/>
      </c>
      <c r="T22" s="41">
        <f t="shared" si="3"/>
      </c>
      <c r="U22" s="44">
        <f>IF(L21="","",L21-S22)</f>
      </c>
      <c r="V22" s="5"/>
      <c r="W22" s="35"/>
      <c r="X22" s="35"/>
      <c r="Y22" s="35"/>
      <c r="Z22" s="35"/>
      <c r="AA22" s="36"/>
      <c r="AB22" s="36"/>
      <c r="AC22" s="36"/>
      <c r="AD22" s="36"/>
      <c r="AE22" s="36"/>
      <c r="AF22" s="36"/>
    </row>
    <row r="23" spans="1:32" s="13" customFormat="1" ht="49.5" customHeight="1" thickBot="1">
      <c r="A23" s="6"/>
      <c r="B23" s="97"/>
      <c r="C23" s="98"/>
      <c r="D23" s="104"/>
      <c r="E23" s="98"/>
      <c r="F23" s="98"/>
      <c r="G23" s="98"/>
      <c r="H23" s="98"/>
      <c r="I23" s="101"/>
      <c r="J23" s="98"/>
      <c r="K23" s="101"/>
      <c r="L23" s="101"/>
      <c r="M23" s="108"/>
      <c r="N23" s="67"/>
      <c r="O23" s="56"/>
      <c r="P23" s="57">
        <f t="shared" si="0"/>
      </c>
      <c r="Q23" s="56"/>
      <c r="R23" s="57">
        <f t="shared" si="1"/>
      </c>
      <c r="S23" s="57">
        <f t="shared" si="2"/>
      </c>
      <c r="T23" s="58">
        <f t="shared" si="3"/>
      </c>
      <c r="U23" s="58">
        <f>IF(L21="","",L21-S23)</f>
      </c>
      <c r="V23" s="59"/>
      <c r="W23" s="11"/>
      <c r="X23" s="11"/>
      <c r="Y23" s="11"/>
      <c r="Z23" s="11"/>
      <c r="AA23" s="12"/>
      <c r="AB23" s="12"/>
      <c r="AC23" s="12"/>
      <c r="AD23" s="12"/>
      <c r="AE23" s="12"/>
      <c r="AF23" s="12"/>
    </row>
    <row r="24" spans="1:32" s="13" customFormat="1" ht="49.5" customHeight="1">
      <c r="A24" s="6"/>
      <c r="B24" s="95"/>
      <c r="C24" s="111"/>
      <c r="D24" s="102"/>
      <c r="E24" s="105"/>
      <c r="F24" s="111"/>
      <c r="G24" s="111"/>
      <c r="H24" s="111"/>
      <c r="I24" s="112">
        <f>IF(H24="Almost Certain",5,IF(H24="likely",4,IF(H24="Possible",3,IF(H24="Unlikely",2,IF(H24="rare",1,"")))))</f>
      </c>
      <c r="J24" s="111"/>
      <c r="K24" s="112">
        <f>IF(J24="Catastrophic",5,IF(J24="Major",4,IF(J24="Moderate",3,IF(J24="Minor",2,IF(J24="Insignificant",1,"")))))</f>
      </c>
      <c r="L24" s="112">
        <f>IF(K24="","",K24+I24)</f>
      </c>
      <c r="M24" s="113">
        <f>IF(L24="","",IF(L24&lt;5,"Low",IF(AND(L24&gt;4,L24&lt;7),"Moderate",IF(L24=7,"Significant",IF(L24&gt;7,"High",)))))</f>
      </c>
      <c r="N24" s="68"/>
      <c r="O24" s="62"/>
      <c r="P24" s="69">
        <f t="shared" si="0"/>
      </c>
      <c r="Q24" s="62"/>
      <c r="R24" s="63">
        <f t="shared" si="1"/>
      </c>
      <c r="S24" s="63">
        <f t="shared" si="2"/>
      </c>
      <c r="T24" s="64">
        <f t="shared" si="3"/>
      </c>
      <c r="U24" s="65">
        <f>IF(L24="","",L24-S24)</f>
      </c>
      <c r="V24" s="70"/>
      <c r="W24" s="11"/>
      <c r="X24" s="11"/>
      <c r="Y24" s="11"/>
      <c r="Z24" s="11"/>
      <c r="AA24" s="12"/>
      <c r="AB24" s="12"/>
      <c r="AC24" s="12"/>
      <c r="AD24" s="12"/>
      <c r="AE24" s="12"/>
      <c r="AF24" s="12"/>
    </row>
    <row r="25" spans="1:32" s="13" customFormat="1" ht="49.5" customHeight="1">
      <c r="A25" s="6"/>
      <c r="B25" s="96"/>
      <c r="C25" s="96"/>
      <c r="D25" s="103"/>
      <c r="E25" s="96"/>
      <c r="F25" s="96"/>
      <c r="G25" s="96"/>
      <c r="H25" s="96"/>
      <c r="I25" s="100"/>
      <c r="J25" s="96"/>
      <c r="K25" s="100"/>
      <c r="L25" s="100"/>
      <c r="M25" s="107"/>
      <c r="N25" s="25"/>
      <c r="O25" s="19"/>
      <c r="P25" s="4">
        <f t="shared" si="0"/>
      </c>
      <c r="Q25" s="19"/>
      <c r="R25" s="20">
        <f t="shared" si="1"/>
      </c>
      <c r="S25" s="20">
        <f t="shared" si="2"/>
      </c>
      <c r="T25" s="41">
        <f t="shared" si="3"/>
      </c>
      <c r="U25" s="44">
        <f>IF(L24="","",L24-S25)</f>
      </c>
      <c r="V25" s="5"/>
      <c r="W25" s="11"/>
      <c r="X25" s="11"/>
      <c r="Y25" s="11"/>
      <c r="Z25" s="11"/>
      <c r="AA25" s="12"/>
      <c r="AB25" s="12"/>
      <c r="AC25" s="12"/>
      <c r="AD25" s="12"/>
      <c r="AE25" s="12"/>
      <c r="AF25" s="12"/>
    </row>
    <row r="26" spans="1:32" s="37" customFormat="1" ht="49.5" customHeight="1" thickBot="1">
      <c r="A26" s="18" t="s">
        <v>11</v>
      </c>
      <c r="B26" s="97"/>
      <c r="C26" s="98"/>
      <c r="D26" s="104"/>
      <c r="E26" s="98"/>
      <c r="F26" s="98"/>
      <c r="G26" s="98"/>
      <c r="H26" s="98"/>
      <c r="I26" s="101"/>
      <c r="J26" s="98"/>
      <c r="K26" s="101"/>
      <c r="L26" s="101"/>
      <c r="M26" s="108"/>
      <c r="N26" s="55"/>
      <c r="O26" s="56"/>
      <c r="P26" s="57">
        <f t="shared" si="0"/>
      </c>
      <c r="Q26" s="56"/>
      <c r="R26" s="57">
        <f t="shared" si="1"/>
      </c>
      <c r="S26" s="57">
        <f t="shared" si="2"/>
      </c>
      <c r="T26" s="58">
        <f t="shared" si="3"/>
      </c>
      <c r="U26" s="58">
        <f>IF(L24="","",L24-S26)</f>
      </c>
      <c r="V26" s="59"/>
      <c r="W26" s="35"/>
      <c r="X26" s="35"/>
      <c r="Y26" s="35"/>
      <c r="Z26" s="35"/>
      <c r="AA26" s="36"/>
      <c r="AB26" s="36"/>
      <c r="AC26" s="36"/>
      <c r="AD26" s="36"/>
      <c r="AE26" s="36"/>
      <c r="AF26" s="36"/>
    </row>
    <row r="27" spans="1:32" s="37" customFormat="1" ht="49.5" customHeight="1">
      <c r="A27" s="22"/>
      <c r="B27" s="95"/>
      <c r="C27" s="111"/>
      <c r="D27" s="102"/>
      <c r="E27" s="105"/>
      <c r="F27" s="111"/>
      <c r="G27" s="111"/>
      <c r="H27" s="111"/>
      <c r="I27" s="112">
        <f>IF(H27="Almost Certain",5,IF(H27="likely",4,IF(H27="Possible",3,IF(H27="Unlikely",2,IF(H27="rare",1,"")))))</f>
      </c>
      <c r="J27" s="111"/>
      <c r="K27" s="112">
        <f>IF(J27="Catastrophic",5,IF(J27="Major",4,IF(J27="Moderate",3,IF(J27="Minor",2,IF(J27="Insignificant",1,"")))))</f>
      </c>
      <c r="L27" s="112">
        <f>IF(K27="","",K27+I27)</f>
      </c>
      <c r="M27" s="113">
        <f>IF(L27="","",IF(L27&lt;5,"Low",IF(AND(L27&gt;4,L27&lt;7),"Moderate",IF(L27=7,"Significant",IF(L27&gt;7,"High",)))))</f>
      </c>
      <c r="N27" s="61"/>
      <c r="O27" s="62"/>
      <c r="P27" s="63">
        <f t="shared" si="0"/>
      </c>
      <c r="Q27" s="62"/>
      <c r="R27" s="63">
        <f t="shared" si="1"/>
      </c>
      <c r="S27" s="63">
        <f t="shared" si="2"/>
      </c>
      <c r="T27" s="64">
        <f t="shared" si="3"/>
      </c>
      <c r="U27" s="65">
        <f>IF(L27="","",L27-S27)</f>
      </c>
      <c r="V27" s="70"/>
      <c r="W27" s="35"/>
      <c r="X27" s="35"/>
      <c r="Y27" s="35"/>
      <c r="Z27" s="35"/>
      <c r="AA27" s="36"/>
      <c r="AB27" s="36"/>
      <c r="AC27" s="36"/>
      <c r="AD27" s="36"/>
      <c r="AE27" s="36"/>
      <c r="AF27" s="36"/>
    </row>
    <row r="28" spans="1:32" s="37" customFormat="1" ht="49.5" customHeight="1">
      <c r="A28" s="17"/>
      <c r="B28" s="96"/>
      <c r="C28" s="96"/>
      <c r="D28" s="103"/>
      <c r="E28" s="96"/>
      <c r="F28" s="96"/>
      <c r="G28" s="96"/>
      <c r="H28" s="96"/>
      <c r="I28" s="100"/>
      <c r="J28" s="96"/>
      <c r="K28" s="100"/>
      <c r="L28" s="100"/>
      <c r="M28" s="107"/>
      <c r="N28" s="34"/>
      <c r="O28" s="19"/>
      <c r="P28" s="20">
        <f t="shared" si="0"/>
      </c>
      <c r="Q28" s="19"/>
      <c r="R28" s="20">
        <f t="shared" si="1"/>
      </c>
      <c r="S28" s="20">
        <f t="shared" si="2"/>
      </c>
      <c r="T28" s="41">
        <f t="shared" si="3"/>
      </c>
      <c r="U28" s="44">
        <f>IF(L27="","",L27-S28)</f>
      </c>
      <c r="V28" s="5"/>
      <c r="W28" s="35"/>
      <c r="X28" s="35"/>
      <c r="Y28" s="35"/>
      <c r="Z28" s="35"/>
      <c r="AA28" s="36"/>
      <c r="AB28" s="36"/>
      <c r="AC28" s="36"/>
      <c r="AD28" s="36"/>
      <c r="AE28" s="36"/>
      <c r="AF28" s="36"/>
    </row>
    <row r="29" spans="1:32" s="13" customFormat="1" ht="49.5" customHeight="1" thickBot="1">
      <c r="A29" s="6"/>
      <c r="B29" s="97"/>
      <c r="C29" s="98"/>
      <c r="D29" s="104"/>
      <c r="E29" s="98"/>
      <c r="F29" s="98"/>
      <c r="G29" s="98"/>
      <c r="H29" s="98"/>
      <c r="I29" s="101"/>
      <c r="J29" s="98"/>
      <c r="K29" s="101"/>
      <c r="L29" s="101"/>
      <c r="M29" s="108"/>
      <c r="N29" s="67"/>
      <c r="O29" s="56"/>
      <c r="P29" s="57">
        <f t="shared" si="0"/>
      </c>
      <c r="Q29" s="56"/>
      <c r="R29" s="57">
        <f t="shared" si="1"/>
      </c>
      <c r="S29" s="57">
        <f t="shared" si="2"/>
      </c>
      <c r="T29" s="58">
        <f t="shared" si="3"/>
      </c>
      <c r="U29" s="58">
        <f>IF(L27="","",L27-S29)</f>
      </c>
      <c r="V29" s="59"/>
      <c r="W29" s="11"/>
      <c r="X29" s="11"/>
      <c r="Y29" s="11"/>
      <c r="Z29" s="11"/>
      <c r="AA29" s="12"/>
      <c r="AB29" s="12"/>
      <c r="AC29" s="12"/>
      <c r="AD29" s="12"/>
      <c r="AE29" s="12"/>
      <c r="AF29" s="12"/>
    </row>
    <row r="30" spans="1:32" s="13" customFormat="1" ht="49.5" customHeight="1">
      <c r="A30" s="6"/>
      <c r="B30" s="95"/>
      <c r="C30" s="111"/>
      <c r="D30" s="102"/>
      <c r="E30" s="105"/>
      <c r="F30" s="111"/>
      <c r="G30" s="111"/>
      <c r="H30" s="111"/>
      <c r="I30" s="112">
        <f>IF(H30="Almost Certain",5,IF(H30="likely",4,IF(H30="Possible",3,IF(H30="Unlikely",2,IF(H30="rare",1,"")))))</f>
      </c>
      <c r="J30" s="111"/>
      <c r="K30" s="112">
        <f>IF(J30="Catastrophic",5,IF(J30="Major",4,IF(J30="Moderate",3,IF(J30="Minor",2,IF(J30="Insignificant",1,"")))))</f>
      </c>
      <c r="L30" s="112">
        <f>IF(K30="","",K30+I30)</f>
      </c>
      <c r="M30" s="113">
        <f>IF(L30="","",IF(L30&lt;5,"Low",IF(AND(L30&gt;4,L30&lt;7),"Moderate",IF(L30=7,"Significant",IF(L30&gt;7,"High",)))))</f>
      </c>
      <c r="N30" s="68"/>
      <c r="O30" s="62"/>
      <c r="P30" s="69">
        <f t="shared" si="0"/>
      </c>
      <c r="Q30" s="62"/>
      <c r="R30" s="63">
        <f t="shared" si="1"/>
      </c>
      <c r="S30" s="63">
        <f t="shared" si="2"/>
      </c>
      <c r="T30" s="64">
        <f t="shared" si="3"/>
      </c>
      <c r="U30" s="65">
        <f>IF(L30="","",L30-S30)</f>
      </c>
      <c r="V30" s="70"/>
      <c r="W30" s="11"/>
      <c r="X30" s="11"/>
      <c r="Y30" s="11"/>
      <c r="Z30" s="11"/>
      <c r="AA30" s="12"/>
      <c r="AB30" s="12"/>
      <c r="AC30" s="12"/>
      <c r="AD30" s="12"/>
      <c r="AE30" s="12"/>
      <c r="AF30" s="12"/>
    </row>
    <row r="31" spans="1:32" s="13" customFormat="1" ht="49.5" customHeight="1">
      <c r="A31" s="6"/>
      <c r="B31" s="96"/>
      <c r="C31" s="96"/>
      <c r="D31" s="103"/>
      <c r="E31" s="96"/>
      <c r="F31" s="96"/>
      <c r="G31" s="96"/>
      <c r="H31" s="96"/>
      <c r="I31" s="100"/>
      <c r="J31" s="96"/>
      <c r="K31" s="100"/>
      <c r="L31" s="100"/>
      <c r="M31" s="107"/>
      <c r="N31" s="25"/>
      <c r="O31" s="19"/>
      <c r="P31" s="4">
        <f t="shared" si="0"/>
      </c>
      <c r="Q31" s="19"/>
      <c r="R31" s="20">
        <f t="shared" si="1"/>
      </c>
      <c r="S31" s="20">
        <f t="shared" si="2"/>
      </c>
      <c r="T31" s="41">
        <f t="shared" si="3"/>
      </c>
      <c r="U31" s="44">
        <f>IF(L30="","",L30-S31)</f>
      </c>
      <c r="V31" s="5"/>
      <c r="W31" s="11"/>
      <c r="X31" s="11"/>
      <c r="Y31" s="11"/>
      <c r="Z31" s="11"/>
      <c r="AA31" s="12"/>
      <c r="AB31" s="12"/>
      <c r="AC31" s="12"/>
      <c r="AD31" s="12"/>
      <c r="AE31" s="12"/>
      <c r="AF31" s="12"/>
    </row>
    <row r="32" spans="1:32" s="13" customFormat="1" ht="49.5" customHeight="1" thickBot="1">
      <c r="A32" s="6"/>
      <c r="B32" s="97"/>
      <c r="C32" s="98"/>
      <c r="D32" s="104"/>
      <c r="E32" s="98"/>
      <c r="F32" s="98"/>
      <c r="G32" s="98"/>
      <c r="H32" s="98"/>
      <c r="I32" s="101"/>
      <c r="J32" s="98"/>
      <c r="K32" s="101"/>
      <c r="L32" s="101"/>
      <c r="M32" s="108"/>
      <c r="N32" s="67"/>
      <c r="O32" s="56"/>
      <c r="P32" s="57">
        <f t="shared" si="0"/>
      </c>
      <c r="Q32" s="56"/>
      <c r="R32" s="57">
        <f t="shared" si="1"/>
      </c>
      <c r="S32" s="57">
        <f t="shared" si="2"/>
      </c>
      <c r="T32" s="58">
        <f t="shared" si="3"/>
      </c>
      <c r="U32" s="58">
        <f>IF(L30="","",L30-S32)</f>
      </c>
      <c r="V32" s="59"/>
      <c r="W32" s="11"/>
      <c r="X32" s="11"/>
      <c r="Y32" s="11"/>
      <c r="Z32" s="11"/>
      <c r="AA32" s="12"/>
      <c r="AB32" s="12"/>
      <c r="AC32" s="12"/>
      <c r="AD32" s="12"/>
      <c r="AE32" s="12"/>
      <c r="AF32" s="12"/>
    </row>
    <row r="33" spans="1:32" s="37" customFormat="1" ht="49.5" customHeight="1">
      <c r="A33" s="18" t="s">
        <v>14</v>
      </c>
      <c r="B33" s="95"/>
      <c r="C33" s="111"/>
      <c r="D33" s="102"/>
      <c r="E33" s="105"/>
      <c r="F33" s="111"/>
      <c r="G33" s="111"/>
      <c r="H33" s="111"/>
      <c r="I33" s="112">
        <f>IF(H33="Almost Certain",5,IF(H33="likely",4,IF(H33="Possible",3,IF(H33="Unlikely",2,IF(H33="rare",1,"")))))</f>
      </c>
      <c r="J33" s="111"/>
      <c r="K33" s="112">
        <f>IF(J33="Catastrophic",5,IF(J33="Major",4,IF(J33="Moderate",3,IF(J33="Minor",2,IF(J33="Insignificant",1,"")))))</f>
      </c>
      <c r="L33" s="112">
        <f>IF(K33="","",K33+I33)</f>
      </c>
      <c r="M33" s="113">
        <f>IF(L33="","",IF(L33&lt;5,"Low",IF(AND(L33&gt;4,L33&lt;7),"Moderate",IF(L33=7,"Significant",IF(L33&gt;7,"High",)))))</f>
      </c>
      <c r="N33" s="61"/>
      <c r="O33" s="62"/>
      <c r="P33" s="63">
        <f t="shared" si="0"/>
      </c>
      <c r="Q33" s="62"/>
      <c r="R33" s="63">
        <f t="shared" si="1"/>
      </c>
      <c r="S33" s="63">
        <f t="shared" si="2"/>
      </c>
      <c r="T33" s="64">
        <f t="shared" si="3"/>
      </c>
      <c r="U33" s="65">
        <f>IF(L33="","",L33-S33)</f>
      </c>
      <c r="V33" s="70"/>
      <c r="W33" s="35"/>
      <c r="X33" s="35"/>
      <c r="Y33" s="35"/>
      <c r="Z33" s="35"/>
      <c r="AA33" s="36"/>
      <c r="AB33" s="36"/>
      <c r="AC33" s="36"/>
      <c r="AD33" s="36"/>
      <c r="AE33" s="36"/>
      <c r="AF33" s="36"/>
    </row>
    <row r="34" spans="1:32" s="37" customFormat="1" ht="49.5" customHeight="1">
      <c r="A34" s="22"/>
      <c r="B34" s="96"/>
      <c r="C34" s="96"/>
      <c r="D34" s="103"/>
      <c r="E34" s="96"/>
      <c r="F34" s="96"/>
      <c r="G34" s="96"/>
      <c r="H34" s="96"/>
      <c r="I34" s="100"/>
      <c r="J34" s="96"/>
      <c r="K34" s="100"/>
      <c r="L34" s="100"/>
      <c r="M34" s="107"/>
      <c r="N34" s="34"/>
      <c r="O34" s="19"/>
      <c r="P34" s="20">
        <f t="shared" si="0"/>
      </c>
      <c r="Q34" s="19"/>
      <c r="R34" s="20">
        <f t="shared" si="1"/>
      </c>
      <c r="S34" s="20">
        <f t="shared" si="2"/>
      </c>
      <c r="T34" s="41">
        <f t="shared" si="3"/>
      </c>
      <c r="U34" s="44">
        <f>IF(L33="","",L33-S34)</f>
      </c>
      <c r="V34" s="5"/>
      <c r="W34" s="35"/>
      <c r="X34" s="35"/>
      <c r="Y34" s="35"/>
      <c r="Z34" s="35"/>
      <c r="AA34" s="36"/>
      <c r="AB34" s="36"/>
      <c r="AC34" s="36"/>
      <c r="AD34" s="36"/>
      <c r="AE34" s="36"/>
      <c r="AF34" s="36"/>
    </row>
    <row r="35" spans="1:32" s="37" customFormat="1" ht="49.5" customHeight="1" thickBot="1">
      <c r="A35" s="17"/>
      <c r="B35" s="97"/>
      <c r="C35" s="98"/>
      <c r="D35" s="104"/>
      <c r="E35" s="98"/>
      <c r="F35" s="98"/>
      <c r="G35" s="98"/>
      <c r="H35" s="98"/>
      <c r="I35" s="101"/>
      <c r="J35" s="98"/>
      <c r="K35" s="101"/>
      <c r="L35" s="101"/>
      <c r="M35" s="108"/>
      <c r="N35" s="55"/>
      <c r="O35" s="56"/>
      <c r="P35" s="57">
        <f t="shared" si="0"/>
      </c>
      <c r="Q35" s="56"/>
      <c r="R35" s="57">
        <f t="shared" si="1"/>
      </c>
      <c r="S35" s="57">
        <f t="shared" si="2"/>
      </c>
      <c r="T35" s="58">
        <f t="shared" si="3"/>
      </c>
      <c r="U35" s="58">
        <f>IF(L33="","",L33-S35)</f>
      </c>
      <c r="V35" s="59"/>
      <c r="W35" s="35"/>
      <c r="X35" s="35"/>
      <c r="Y35" s="35"/>
      <c r="Z35" s="35"/>
      <c r="AA35" s="36"/>
      <c r="AB35" s="36"/>
      <c r="AC35" s="36"/>
      <c r="AD35" s="36"/>
      <c r="AE35" s="36"/>
      <c r="AF35" s="36"/>
    </row>
    <row r="36" spans="1:32" s="13" customFormat="1" ht="49.5" customHeight="1">
      <c r="A36" s="6"/>
      <c r="B36" s="95"/>
      <c r="C36" s="111"/>
      <c r="D36" s="102"/>
      <c r="E36" s="105"/>
      <c r="F36" s="111"/>
      <c r="G36" s="111"/>
      <c r="H36" s="111"/>
      <c r="I36" s="112">
        <f>IF(H36="Almost Certain",5,IF(H36="likely",4,IF(H36="Possible",3,IF(H36="Unlikely",2,IF(H36="rare",1,"")))))</f>
      </c>
      <c r="J36" s="111"/>
      <c r="K36" s="112">
        <f>IF(J36="Catastrophic",5,IF(J36="Major",4,IF(J36="Moderate",3,IF(J36="Minor",2,IF(J36="Insignificant",1,"")))))</f>
      </c>
      <c r="L36" s="112">
        <f>IF(K36="","",K36+I36)</f>
      </c>
      <c r="M36" s="113">
        <f>IF(L36="","",IF(L36&lt;5,"Low",IF(AND(L36&gt;4,L36&lt;7),"Moderate",IF(L36=7,"Significant",IF(L36&gt;7,"High",)))))</f>
      </c>
      <c r="N36" s="68"/>
      <c r="O36" s="62"/>
      <c r="P36" s="69">
        <f t="shared" si="0"/>
      </c>
      <c r="Q36" s="62"/>
      <c r="R36" s="63">
        <f t="shared" si="1"/>
      </c>
      <c r="S36" s="63">
        <f t="shared" si="2"/>
      </c>
      <c r="T36" s="64">
        <f t="shared" si="3"/>
      </c>
      <c r="U36" s="65">
        <f>IF(L36="","",L36-S36)</f>
      </c>
      <c r="V36" s="70"/>
      <c r="W36" s="11"/>
      <c r="X36" s="11"/>
      <c r="Y36" s="11"/>
      <c r="Z36" s="11"/>
      <c r="AA36" s="12"/>
      <c r="AB36" s="12"/>
      <c r="AC36" s="12"/>
      <c r="AD36" s="12"/>
      <c r="AE36" s="12"/>
      <c r="AF36" s="12"/>
    </row>
    <row r="37" spans="1:32" s="13" customFormat="1" ht="49.5" customHeight="1">
      <c r="A37" s="6"/>
      <c r="B37" s="96"/>
      <c r="C37" s="96"/>
      <c r="D37" s="103"/>
      <c r="E37" s="96"/>
      <c r="F37" s="96"/>
      <c r="G37" s="96"/>
      <c r="H37" s="96"/>
      <c r="I37" s="100"/>
      <c r="J37" s="96"/>
      <c r="K37" s="100"/>
      <c r="L37" s="100"/>
      <c r="M37" s="107"/>
      <c r="N37" s="25"/>
      <c r="O37" s="19"/>
      <c r="P37" s="4">
        <f t="shared" si="0"/>
      </c>
      <c r="Q37" s="19"/>
      <c r="R37" s="20">
        <f t="shared" si="1"/>
      </c>
      <c r="S37" s="20">
        <f t="shared" si="2"/>
      </c>
      <c r="T37" s="41">
        <f t="shared" si="3"/>
      </c>
      <c r="U37" s="44">
        <f>IF(L36="","",L36-S37)</f>
      </c>
      <c r="V37" s="5"/>
      <c r="W37" s="11"/>
      <c r="X37" s="11"/>
      <c r="Y37" s="11"/>
      <c r="Z37" s="11"/>
      <c r="AA37" s="12"/>
      <c r="AB37" s="12"/>
      <c r="AC37" s="12"/>
      <c r="AD37" s="12"/>
      <c r="AE37" s="12"/>
      <c r="AF37" s="12"/>
    </row>
    <row r="38" spans="1:32" s="13" customFormat="1" ht="49.5" customHeight="1" thickBot="1">
      <c r="A38" s="6"/>
      <c r="B38" s="97"/>
      <c r="C38" s="98"/>
      <c r="D38" s="104"/>
      <c r="E38" s="98"/>
      <c r="F38" s="98"/>
      <c r="G38" s="98"/>
      <c r="H38" s="98"/>
      <c r="I38" s="101"/>
      <c r="J38" s="98"/>
      <c r="K38" s="101"/>
      <c r="L38" s="101"/>
      <c r="M38" s="108"/>
      <c r="N38" s="67"/>
      <c r="O38" s="56"/>
      <c r="P38" s="57">
        <f t="shared" si="0"/>
      </c>
      <c r="Q38" s="56"/>
      <c r="R38" s="57">
        <f t="shared" si="1"/>
      </c>
      <c r="S38" s="57">
        <f t="shared" si="2"/>
      </c>
      <c r="T38" s="58">
        <f t="shared" si="3"/>
      </c>
      <c r="U38" s="58">
        <f>IF(L36="","",L36-S38)</f>
      </c>
      <c r="V38" s="59"/>
      <c r="W38" s="11"/>
      <c r="X38" s="11"/>
      <c r="Y38" s="11"/>
      <c r="Z38" s="11"/>
      <c r="AA38" s="12"/>
      <c r="AB38" s="12"/>
      <c r="AC38" s="12"/>
      <c r="AD38" s="12"/>
      <c r="AE38" s="12"/>
      <c r="AF38" s="12"/>
    </row>
    <row r="39" spans="1:32" s="13" customFormat="1" ht="49.5" customHeight="1">
      <c r="A39" s="6"/>
      <c r="B39" s="95"/>
      <c r="C39" s="111"/>
      <c r="D39" s="102"/>
      <c r="E39" s="105"/>
      <c r="F39" s="111"/>
      <c r="G39" s="111"/>
      <c r="H39" s="111"/>
      <c r="I39" s="112">
        <f>IF(H39="Almost Certain",5,IF(H39="likely",4,IF(H39="Possible",3,IF(H39="Unlikely",2,IF(H39="rare",1,"")))))</f>
      </c>
      <c r="J39" s="111"/>
      <c r="K39" s="112">
        <f>IF(J39="Catastrophic",5,IF(J39="Major",4,IF(J39="Moderate",3,IF(J39="Minor",2,IF(J39="Insignificant",1,"")))))</f>
      </c>
      <c r="L39" s="112">
        <f>IF(K39="","",K39+I39)</f>
      </c>
      <c r="M39" s="113">
        <f>IF(L39="","",IF(L39&lt;5,"Low",IF(AND(L39&gt;4,L39&lt;7),"Moderate",IF(L39=7,"Significant",IF(L39&gt;7,"High",)))))</f>
      </c>
      <c r="N39" s="68"/>
      <c r="O39" s="62"/>
      <c r="P39" s="69">
        <f t="shared" si="0"/>
      </c>
      <c r="Q39" s="62"/>
      <c r="R39" s="63">
        <f t="shared" si="1"/>
      </c>
      <c r="S39" s="63">
        <f t="shared" si="2"/>
      </c>
      <c r="T39" s="64">
        <f t="shared" si="3"/>
      </c>
      <c r="U39" s="65">
        <f>IF(L39="","",L39-S39)</f>
      </c>
      <c r="V39" s="70"/>
      <c r="W39" s="11"/>
      <c r="X39" s="11"/>
      <c r="Y39" s="11"/>
      <c r="Z39" s="11"/>
      <c r="AA39" s="12"/>
      <c r="AB39" s="12"/>
      <c r="AC39" s="12"/>
      <c r="AD39" s="12"/>
      <c r="AE39" s="12"/>
      <c r="AF39" s="12"/>
    </row>
    <row r="40" spans="1:32" s="37" customFormat="1" ht="49.5" customHeight="1">
      <c r="A40" s="18" t="s">
        <v>15</v>
      </c>
      <c r="B40" s="96"/>
      <c r="C40" s="96"/>
      <c r="D40" s="103"/>
      <c r="E40" s="96"/>
      <c r="F40" s="96"/>
      <c r="G40" s="96"/>
      <c r="H40" s="96"/>
      <c r="I40" s="100"/>
      <c r="J40" s="96"/>
      <c r="K40" s="100"/>
      <c r="L40" s="100"/>
      <c r="M40" s="107"/>
      <c r="N40" s="34"/>
      <c r="O40" s="19"/>
      <c r="P40" s="20">
        <f t="shared" si="0"/>
      </c>
      <c r="Q40" s="19"/>
      <c r="R40" s="20">
        <f t="shared" si="1"/>
      </c>
      <c r="S40" s="20">
        <f t="shared" si="2"/>
      </c>
      <c r="T40" s="41">
        <f t="shared" si="3"/>
      </c>
      <c r="U40" s="44">
        <f>IF(L39="","",L39-S40)</f>
      </c>
      <c r="V40" s="5"/>
      <c r="W40" s="35"/>
      <c r="X40" s="35"/>
      <c r="Y40" s="35"/>
      <c r="Z40" s="35"/>
      <c r="AA40" s="36"/>
      <c r="AB40" s="36"/>
      <c r="AC40" s="36"/>
      <c r="AD40" s="36"/>
      <c r="AE40" s="36"/>
      <c r="AF40" s="36"/>
    </row>
    <row r="41" spans="1:32" s="37" customFormat="1" ht="49.5" customHeight="1" thickBot="1">
      <c r="A41" s="22"/>
      <c r="B41" s="97"/>
      <c r="C41" s="98"/>
      <c r="D41" s="104"/>
      <c r="E41" s="98"/>
      <c r="F41" s="98"/>
      <c r="G41" s="98"/>
      <c r="H41" s="98"/>
      <c r="I41" s="101"/>
      <c r="J41" s="98"/>
      <c r="K41" s="101"/>
      <c r="L41" s="101"/>
      <c r="M41" s="108"/>
      <c r="N41" s="55"/>
      <c r="O41" s="56"/>
      <c r="P41" s="57">
        <f t="shared" si="0"/>
      </c>
      <c r="Q41" s="56"/>
      <c r="R41" s="57">
        <f t="shared" si="1"/>
      </c>
      <c r="S41" s="57">
        <f t="shared" si="2"/>
      </c>
      <c r="T41" s="58">
        <f t="shared" si="3"/>
      </c>
      <c r="U41" s="58">
        <f>IF(L39="","",L39-S41)</f>
      </c>
      <c r="V41" s="59"/>
      <c r="W41" s="35"/>
      <c r="X41" s="35"/>
      <c r="Y41" s="35"/>
      <c r="Z41" s="35"/>
      <c r="AA41" s="36"/>
      <c r="AB41" s="36"/>
      <c r="AC41" s="36"/>
      <c r="AD41" s="36"/>
      <c r="AE41" s="36"/>
      <c r="AF41" s="36"/>
    </row>
    <row r="42" spans="1:32" s="37" customFormat="1" ht="49.5" customHeight="1">
      <c r="A42" s="17"/>
      <c r="B42" s="95"/>
      <c r="C42" s="111"/>
      <c r="D42" s="102"/>
      <c r="E42" s="105"/>
      <c r="F42" s="111"/>
      <c r="G42" s="111"/>
      <c r="H42" s="111"/>
      <c r="I42" s="112">
        <f>IF(H42="Almost Certain",5,IF(H42="likely",4,IF(H42="Possible",3,IF(H42="Unlikely",2,IF(H42="rare",1,"")))))</f>
      </c>
      <c r="J42" s="111"/>
      <c r="K42" s="112">
        <f>IF(J42="Catastrophic",5,IF(J42="Major",4,IF(J42="Moderate",3,IF(J42="Minor",2,IF(J42="Insignificant",1,"")))))</f>
      </c>
      <c r="L42" s="112">
        <f>IF(K42="","",K42+I42)</f>
      </c>
      <c r="M42" s="113">
        <f>IF(L42="","",IF(L42&lt;5,"Low",IF(AND(L42&gt;4,L42&lt;7),"Moderate",IF(L42=7,"Significant",IF(L42&gt;7,"High",)))))</f>
      </c>
      <c r="N42" s="61"/>
      <c r="O42" s="62"/>
      <c r="P42" s="63">
        <f t="shared" si="0"/>
      </c>
      <c r="Q42" s="62"/>
      <c r="R42" s="63">
        <f t="shared" si="1"/>
      </c>
      <c r="S42" s="63">
        <f t="shared" si="2"/>
      </c>
      <c r="T42" s="64">
        <f t="shared" si="3"/>
      </c>
      <c r="U42" s="65">
        <f>IF(L42="","",L42-S42)</f>
      </c>
      <c r="V42" s="70"/>
      <c r="W42" s="35"/>
      <c r="X42" s="35"/>
      <c r="Y42" s="35"/>
      <c r="Z42" s="35"/>
      <c r="AA42" s="36"/>
      <c r="AB42" s="36"/>
      <c r="AC42" s="36"/>
      <c r="AD42" s="36"/>
      <c r="AE42" s="36"/>
      <c r="AF42" s="36"/>
    </row>
    <row r="43" spans="1:32" s="13" customFormat="1" ht="49.5" customHeight="1">
      <c r="A43" s="6"/>
      <c r="B43" s="96"/>
      <c r="C43" s="96"/>
      <c r="D43" s="103"/>
      <c r="E43" s="96"/>
      <c r="F43" s="96"/>
      <c r="G43" s="96"/>
      <c r="H43" s="96"/>
      <c r="I43" s="100"/>
      <c r="J43" s="96"/>
      <c r="K43" s="100"/>
      <c r="L43" s="100"/>
      <c r="M43" s="107"/>
      <c r="N43" s="25"/>
      <c r="O43" s="19"/>
      <c r="P43" s="4">
        <f t="shared" si="0"/>
      </c>
      <c r="Q43" s="19"/>
      <c r="R43" s="20">
        <f t="shared" si="1"/>
      </c>
      <c r="S43" s="20">
        <f t="shared" si="2"/>
      </c>
      <c r="T43" s="41">
        <f t="shared" si="3"/>
      </c>
      <c r="U43" s="44">
        <f>IF(L42="","",L42-S43)</f>
      </c>
      <c r="V43" s="5"/>
      <c r="W43" s="11"/>
      <c r="X43" s="11"/>
      <c r="Y43" s="11"/>
      <c r="Z43" s="11"/>
      <c r="AA43" s="12"/>
      <c r="AB43" s="12"/>
      <c r="AC43" s="12"/>
      <c r="AD43" s="12"/>
      <c r="AE43" s="12"/>
      <c r="AF43" s="12"/>
    </row>
    <row r="44" spans="1:32" s="37" customFormat="1" ht="49.5" customHeight="1" thickBot="1">
      <c r="A44" s="18" t="s">
        <v>13</v>
      </c>
      <c r="B44" s="97"/>
      <c r="C44" s="98"/>
      <c r="D44" s="104"/>
      <c r="E44" s="98"/>
      <c r="F44" s="98"/>
      <c r="G44" s="98"/>
      <c r="H44" s="98"/>
      <c r="I44" s="101"/>
      <c r="J44" s="98"/>
      <c r="K44" s="101"/>
      <c r="L44" s="101"/>
      <c r="M44" s="108"/>
      <c r="N44" s="55"/>
      <c r="O44" s="56"/>
      <c r="P44" s="57">
        <f t="shared" si="0"/>
      </c>
      <c r="Q44" s="56"/>
      <c r="R44" s="57">
        <f t="shared" si="1"/>
      </c>
      <c r="S44" s="57">
        <f t="shared" si="2"/>
      </c>
      <c r="T44" s="58">
        <f t="shared" si="3"/>
      </c>
      <c r="U44" s="58">
        <f>IF(L42="","",L42-S44)</f>
      </c>
      <c r="V44" s="59"/>
      <c r="W44" s="35"/>
      <c r="X44" s="35"/>
      <c r="Y44" s="35"/>
      <c r="Z44" s="35"/>
      <c r="AA44" s="36"/>
      <c r="AB44" s="36"/>
      <c r="AC44" s="36"/>
      <c r="AD44" s="36"/>
      <c r="AE44" s="36"/>
      <c r="AF44" s="36"/>
    </row>
    <row r="45" spans="1:32" s="37" customFormat="1" ht="49.5" customHeight="1">
      <c r="A45" s="22"/>
      <c r="B45" s="95"/>
      <c r="C45" s="111"/>
      <c r="D45" s="102"/>
      <c r="E45" s="105"/>
      <c r="F45" s="111"/>
      <c r="G45" s="111"/>
      <c r="H45" s="111"/>
      <c r="I45" s="112">
        <f>IF(H45="Almost Certain",5,IF(H45="likely",4,IF(H45="Possible",3,IF(H45="Unlikely",2,IF(H45="rare",1,"")))))</f>
      </c>
      <c r="J45" s="111"/>
      <c r="K45" s="112">
        <f>IF(J45="Catastrophic",5,IF(J45="Major",4,IF(J45="Moderate",3,IF(J45="Minor",2,IF(J45="Insignificant",1,"")))))</f>
      </c>
      <c r="L45" s="112">
        <f>IF(K45="","",K45+I45)</f>
      </c>
      <c r="M45" s="113">
        <f>IF(L45="","",IF(L45&lt;5,"Low",IF(AND(L45&gt;4,L45&lt;7),"Moderate",IF(L45=7,"Significant",IF(L45&gt;7,"High",)))))</f>
      </c>
      <c r="N45" s="61"/>
      <c r="O45" s="62"/>
      <c r="P45" s="63">
        <f t="shared" si="0"/>
      </c>
      <c r="Q45" s="62"/>
      <c r="R45" s="63">
        <f t="shared" si="1"/>
      </c>
      <c r="S45" s="63">
        <f t="shared" si="2"/>
      </c>
      <c r="T45" s="64">
        <f t="shared" si="3"/>
      </c>
      <c r="U45" s="65">
        <f>IF(L45="","",L45-S45)</f>
      </c>
      <c r="V45" s="70"/>
      <c r="W45" s="35"/>
      <c r="X45" s="35"/>
      <c r="Y45" s="35"/>
      <c r="Z45" s="35"/>
      <c r="AA45" s="36"/>
      <c r="AB45" s="36"/>
      <c r="AC45" s="36"/>
      <c r="AD45" s="36"/>
      <c r="AE45" s="36"/>
      <c r="AF45" s="36"/>
    </row>
    <row r="46" spans="1:32" s="37" customFormat="1" ht="49.5" customHeight="1">
      <c r="A46" s="17"/>
      <c r="B46" s="96"/>
      <c r="C46" s="96"/>
      <c r="D46" s="103"/>
      <c r="E46" s="96"/>
      <c r="F46" s="96"/>
      <c r="G46" s="96"/>
      <c r="H46" s="96"/>
      <c r="I46" s="100"/>
      <c r="J46" s="96"/>
      <c r="K46" s="100"/>
      <c r="L46" s="100"/>
      <c r="M46" s="107"/>
      <c r="N46" s="34"/>
      <c r="O46" s="19"/>
      <c r="P46" s="20">
        <f t="shared" si="0"/>
      </c>
      <c r="Q46" s="19"/>
      <c r="R46" s="20">
        <f t="shared" si="1"/>
      </c>
      <c r="S46" s="20">
        <f t="shared" si="2"/>
      </c>
      <c r="T46" s="41">
        <f t="shared" si="3"/>
      </c>
      <c r="U46" s="44">
        <f>IF(L45="","",L45-S46)</f>
      </c>
      <c r="V46" s="5"/>
      <c r="W46" s="35"/>
      <c r="X46" s="35"/>
      <c r="Y46" s="35"/>
      <c r="Z46" s="35"/>
      <c r="AA46" s="36"/>
      <c r="AB46" s="36"/>
      <c r="AC46" s="36"/>
      <c r="AD46" s="36"/>
      <c r="AE46" s="36"/>
      <c r="AF46" s="36"/>
    </row>
    <row r="47" spans="1:32" s="37" customFormat="1" ht="49.5" customHeight="1" thickBot="1">
      <c r="A47" s="18" t="s">
        <v>10</v>
      </c>
      <c r="B47" s="97"/>
      <c r="C47" s="98"/>
      <c r="D47" s="104"/>
      <c r="E47" s="98"/>
      <c r="F47" s="98"/>
      <c r="G47" s="98"/>
      <c r="H47" s="98"/>
      <c r="I47" s="101"/>
      <c r="J47" s="98"/>
      <c r="K47" s="101"/>
      <c r="L47" s="101"/>
      <c r="M47" s="108"/>
      <c r="N47" s="55"/>
      <c r="O47" s="56"/>
      <c r="P47" s="57">
        <f t="shared" si="0"/>
      </c>
      <c r="Q47" s="56"/>
      <c r="R47" s="57">
        <f t="shared" si="1"/>
      </c>
      <c r="S47" s="57">
        <f t="shared" si="2"/>
      </c>
      <c r="T47" s="58">
        <f t="shared" si="3"/>
      </c>
      <c r="U47" s="58">
        <f>IF(L45="","",L45-S47)</f>
      </c>
      <c r="V47" s="59"/>
      <c r="W47" s="35"/>
      <c r="X47" s="35"/>
      <c r="Y47" s="35"/>
      <c r="Z47" s="35"/>
      <c r="AA47" s="36"/>
      <c r="AB47" s="36"/>
      <c r="AC47" s="36"/>
      <c r="AD47" s="36"/>
      <c r="AE47" s="36"/>
      <c r="AF47" s="36"/>
    </row>
    <row r="48" spans="1:32" s="37" customFormat="1" ht="49.5" customHeight="1">
      <c r="A48" s="22"/>
      <c r="B48" s="95"/>
      <c r="C48" s="111"/>
      <c r="D48" s="102"/>
      <c r="E48" s="105"/>
      <c r="F48" s="111"/>
      <c r="G48" s="111"/>
      <c r="H48" s="111"/>
      <c r="I48" s="112">
        <f>IF(H48="Almost Certain",5,IF(H48="likely",4,IF(H48="Possible",3,IF(H48="Unlikely",2,IF(H48="rare",1,"")))))</f>
      </c>
      <c r="J48" s="111"/>
      <c r="K48" s="112">
        <f>IF(J48="Catastrophic",5,IF(J48="Major",4,IF(J48="Moderate",3,IF(J48="Minor",2,IF(J48="Insignificant",1,"")))))</f>
      </c>
      <c r="L48" s="112">
        <f>IF(K48="","",K48+I48)</f>
      </c>
      <c r="M48" s="113">
        <f>IF(L48="","",IF(L48&lt;5,"Low",IF(AND(L48&gt;4,L48&lt;7),"Moderate",IF(L48=7,"Significant",IF(L48&gt;7,"High",)))))</f>
      </c>
      <c r="N48" s="61"/>
      <c r="O48" s="62"/>
      <c r="P48" s="63">
        <f t="shared" si="0"/>
      </c>
      <c r="Q48" s="62"/>
      <c r="R48" s="63">
        <f t="shared" si="1"/>
      </c>
      <c r="S48" s="63">
        <f t="shared" si="2"/>
      </c>
      <c r="T48" s="64">
        <f t="shared" si="3"/>
      </c>
      <c r="U48" s="65">
        <f>IF(L48="","",L48-S48)</f>
      </c>
      <c r="V48" s="70"/>
      <c r="W48" s="35"/>
      <c r="X48" s="35"/>
      <c r="Y48" s="35"/>
      <c r="Z48" s="35"/>
      <c r="AA48" s="36"/>
      <c r="AB48" s="36"/>
      <c r="AC48" s="36"/>
      <c r="AD48" s="36"/>
      <c r="AE48" s="36"/>
      <c r="AF48" s="36"/>
    </row>
    <row r="49" spans="1:32" s="37" customFormat="1" ht="49.5" customHeight="1">
      <c r="A49" s="17"/>
      <c r="B49" s="96"/>
      <c r="C49" s="96"/>
      <c r="D49" s="103"/>
      <c r="E49" s="96"/>
      <c r="F49" s="96"/>
      <c r="G49" s="96"/>
      <c r="H49" s="96"/>
      <c r="I49" s="100"/>
      <c r="J49" s="96"/>
      <c r="K49" s="100"/>
      <c r="L49" s="100"/>
      <c r="M49" s="107"/>
      <c r="N49" s="48"/>
      <c r="O49" s="19"/>
      <c r="P49" s="20">
        <f t="shared" si="0"/>
      </c>
      <c r="Q49" s="19"/>
      <c r="R49" s="20">
        <f t="shared" si="1"/>
      </c>
      <c r="S49" s="20">
        <f t="shared" si="2"/>
      </c>
      <c r="T49" s="41">
        <f t="shared" si="3"/>
      </c>
      <c r="U49" s="44">
        <f>IF(L48="","",L48-S49)</f>
      </c>
      <c r="V49" s="5"/>
      <c r="W49" s="35"/>
      <c r="X49" s="35"/>
      <c r="Y49" s="35"/>
      <c r="Z49" s="35"/>
      <c r="AA49" s="36"/>
      <c r="AB49" s="36"/>
      <c r="AC49" s="36"/>
      <c r="AD49" s="36"/>
      <c r="AE49" s="36"/>
      <c r="AF49" s="36"/>
    </row>
    <row r="50" spans="1:32" s="37" customFormat="1" ht="49.5" customHeight="1" thickBot="1">
      <c r="A50" s="18" t="s">
        <v>16</v>
      </c>
      <c r="B50" s="97"/>
      <c r="C50" s="98"/>
      <c r="D50" s="104"/>
      <c r="E50" s="98"/>
      <c r="F50" s="98"/>
      <c r="G50" s="98"/>
      <c r="H50" s="98"/>
      <c r="I50" s="101"/>
      <c r="J50" s="98"/>
      <c r="K50" s="101"/>
      <c r="L50" s="101"/>
      <c r="M50" s="108"/>
      <c r="N50" s="55"/>
      <c r="O50" s="56"/>
      <c r="P50" s="57">
        <f t="shared" si="0"/>
      </c>
      <c r="Q50" s="56"/>
      <c r="R50" s="57">
        <f t="shared" si="1"/>
      </c>
      <c r="S50" s="57">
        <f t="shared" si="2"/>
      </c>
      <c r="T50" s="58">
        <f t="shared" si="3"/>
      </c>
      <c r="U50" s="58">
        <f>IF(L48="","",L48-S50)</f>
      </c>
      <c r="V50" s="59"/>
      <c r="W50" s="35"/>
      <c r="X50" s="35"/>
      <c r="Y50" s="35"/>
      <c r="Z50" s="35"/>
      <c r="AA50" s="36"/>
      <c r="AB50" s="36"/>
      <c r="AC50" s="36"/>
      <c r="AD50" s="36"/>
      <c r="AE50" s="36"/>
      <c r="AF50" s="36"/>
    </row>
    <row r="51" spans="1:32" s="37" customFormat="1" ht="49.5" customHeight="1">
      <c r="A51" s="22"/>
      <c r="B51" s="95"/>
      <c r="C51" s="111"/>
      <c r="D51" s="102"/>
      <c r="E51" s="105"/>
      <c r="F51" s="111"/>
      <c r="G51" s="111"/>
      <c r="H51" s="111"/>
      <c r="I51" s="112">
        <f>IF(H51="Almost Certain",5,IF(H51="likely",4,IF(H51="Possible",3,IF(H51="Unlikely",2,IF(H51="rare",1,"")))))</f>
      </c>
      <c r="J51" s="111"/>
      <c r="K51" s="112">
        <f>IF(J51="Catastrophic",5,IF(J51="Major",4,IF(J51="Moderate",3,IF(J51="Minor",2,IF(J51="Insignificant",1,"")))))</f>
      </c>
      <c r="L51" s="112">
        <f>IF(K51="","",K51+I51)</f>
      </c>
      <c r="M51" s="113">
        <f>IF(L51="","",IF(L51&lt;5,"Low",IF(AND(L51&gt;4,L51&lt;7),"Moderate",IF(L51=7,"Significant",IF(L51&gt;7,"High",)))))</f>
      </c>
      <c r="N51" s="61"/>
      <c r="O51" s="62"/>
      <c r="P51" s="63">
        <f t="shared" si="0"/>
      </c>
      <c r="Q51" s="62"/>
      <c r="R51" s="63">
        <f t="shared" si="1"/>
      </c>
      <c r="S51" s="63">
        <f t="shared" si="2"/>
      </c>
      <c r="T51" s="64">
        <f t="shared" si="3"/>
      </c>
      <c r="U51" s="65">
        <f>IF(L51="","",L51-S51)</f>
      </c>
      <c r="V51" s="70"/>
      <c r="W51" s="35"/>
      <c r="X51" s="35"/>
      <c r="Y51" s="35"/>
      <c r="Z51" s="35"/>
      <c r="AA51" s="36"/>
      <c r="AB51" s="36"/>
      <c r="AC51" s="36"/>
      <c r="AD51" s="36"/>
      <c r="AE51" s="36"/>
      <c r="AF51" s="36"/>
    </row>
    <row r="52" spans="1:32" s="37" customFormat="1" ht="49.5" customHeight="1">
      <c r="A52" s="17"/>
      <c r="B52" s="96"/>
      <c r="C52" s="96"/>
      <c r="D52" s="103"/>
      <c r="E52" s="96"/>
      <c r="F52" s="96"/>
      <c r="G52" s="96"/>
      <c r="H52" s="96"/>
      <c r="I52" s="100"/>
      <c r="J52" s="96"/>
      <c r="K52" s="100"/>
      <c r="L52" s="100"/>
      <c r="M52" s="107"/>
      <c r="N52" s="48"/>
      <c r="O52" s="19"/>
      <c r="P52" s="20">
        <f t="shared" si="0"/>
      </c>
      <c r="Q52" s="19"/>
      <c r="R52" s="20">
        <f t="shared" si="1"/>
      </c>
      <c r="S52" s="20">
        <f t="shared" si="2"/>
      </c>
      <c r="T52" s="41">
        <f t="shared" si="3"/>
      </c>
      <c r="U52" s="44">
        <f>IF(L51="","",L51-S52)</f>
      </c>
      <c r="V52" s="5"/>
      <c r="W52" s="35"/>
      <c r="X52" s="35"/>
      <c r="Y52" s="35"/>
      <c r="Z52" s="35"/>
      <c r="AA52" s="36"/>
      <c r="AB52" s="36"/>
      <c r="AC52" s="36"/>
      <c r="AD52" s="36"/>
      <c r="AE52" s="36"/>
      <c r="AF52" s="36"/>
    </row>
    <row r="53" spans="1:32" s="13" customFormat="1" ht="49.5" customHeight="1" thickBot="1">
      <c r="A53" s="6"/>
      <c r="B53" s="97"/>
      <c r="C53" s="98"/>
      <c r="D53" s="104"/>
      <c r="E53" s="98"/>
      <c r="F53" s="98"/>
      <c r="G53" s="98"/>
      <c r="H53" s="98"/>
      <c r="I53" s="101"/>
      <c r="J53" s="98"/>
      <c r="K53" s="101"/>
      <c r="L53" s="101"/>
      <c r="M53" s="108"/>
      <c r="N53" s="67"/>
      <c r="O53" s="56"/>
      <c r="P53" s="57">
        <f t="shared" si="0"/>
      </c>
      <c r="Q53" s="56"/>
      <c r="R53" s="57">
        <f t="shared" si="1"/>
      </c>
      <c r="S53" s="57">
        <f t="shared" si="2"/>
      </c>
      <c r="T53" s="58">
        <f t="shared" si="3"/>
      </c>
      <c r="U53" s="58">
        <f>IF(L51="","",L51-S53)</f>
      </c>
      <c r="V53" s="59"/>
      <c r="W53" s="11"/>
      <c r="X53" s="11"/>
      <c r="Y53" s="11"/>
      <c r="Z53" s="11"/>
      <c r="AA53" s="12"/>
      <c r="AB53" s="12"/>
      <c r="AC53" s="12"/>
      <c r="AD53" s="12"/>
      <c r="AE53" s="12"/>
      <c r="AF53" s="12"/>
    </row>
    <row r="54" spans="1:32" s="37" customFormat="1" ht="49.5" customHeight="1">
      <c r="A54" s="18" t="s">
        <v>12</v>
      </c>
      <c r="B54" s="95"/>
      <c r="C54" s="111"/>
      <c r="D54" s="102"/>
      <c r="E54" s="105"/>
      <c r="F54" s="111"/>
      <c r="G54" s="111"/>
      <c r="H54" s="111"/>
      <c r="I54" s="112">
        <f>IF(H54="Almost Certain",5,IF(H54="likely",4,IF(H54="Possible",3,IF(H54="Unlikely",2,IF(H54="rare",1,"")))))</f>
      </c>
      <c r="J54" s="111"/>
      <c r="K54" s="112">
        <f>IF(J54="Catastrophic",5,IF(J54="Major",4,IF(J54="Moderate",3,IF(J54="Minor",2,IF(J54="Insignificant",1,"")))))</f>
      </c>
      <c r="L54" s="112">
        <f>IF(K54="","",K54+I54)</f>
      </c>
      <c r="M54" s="113">
        <f>IF(L54="","",IF(L54&lt;5,"Low",IF(AND(L54&gt;4,L54&lt;7),"Moderate",IF(L54=7,"Significant",IF(L54&gt;7,"High",)))))</f>
      </c>
      <c r="N54" s="61"/>
      <c r="O54" s="62"/>
      <c r="P54" s="63">
        <f t="shared" si="0"/>
      </c>
      <c r="Q54" s="62"/>
      <c r="R54" s="63">
        <f t="shared" si="1"/>
      </c>
      <c r="S54" s="63">
        <f t="shared" si="2"/>
      </c>
      <c r="T54" s="64">
        <f t="shared" si="3"/>
      </c>
      <c r="U54" s="65">
        <f>IF(L54="","",L54-S54)</f>
      </c>
      <c r="V54" s="71"/>
      <c r="W54" s="36"/>
      <c r="X54" s="36"/>
      <c r="Y54" s="36"/>
      <c r="Z54" s="36"/>
      <c r="AA54" s="36"/>
      <c r="AB54" s="36"/>
      <c r="AC54" s="36"/>
      <c r="AD54" s="36"/>
      <c r="AE54" s="36"/>
      <c r="AF54" s="36"/>
    </row>
    <row r="55" spans="1:32" s="37" customFormat="1" ht="49.5" customHeight="1">
      <c r="A55" s="22"/>
      <c r="B55" s="96"/>
      <c r="C55" s="96"/>
      <c r="D55" s="103"/>
      <c r="E55" s="96"/>
      <c r="F55" s="96"/>
      <c r="G55" s="96"/>
      <c r="H55" s="96"/>
      <c r="I55" s="100"/>
      <c r="J55" s="96"/>
      <c r="K55" s="100"/>
      <c r="L55" s="100"/>
      <c r="M55" s="107"/>
      <c r="N55" s="48"/>
      <c r="O55" s="19"/>
      <c r="P55" s="20">
        <f t="shared" si="0"/>
      </c>
      <c r="Q55" s="19"/>
      <c r="R55" s="20">
        <f t="shared" si="1"/>
      </c>
      <c r="S55" s="20">
        <f t="shared" si="2"/>
      </c>
      <c r="T55" s="41">
        <f t="shared" si="3"/>
      </c>
      <c r="U55" s="44">
        <f>IF(L54="","",L54-S55)</f>
      </c>
      <c r="V55" s="7"/>
      <c r="W55" s="36"/>
      <c r="X55" s="36"/>
      <c r="Y55" s="36"/>
      <c r="Z55" s="36"/>
      <c r="AA55" s="36"/>
      <c r="AB55" s="36"/>
      <c r="AC55" s="36"/>
      <c r="AD55" s="36"/>
      <c r="AE55" s="36"/>
      <c r="AF55" s="36"/>
    </row>
    <row r="56" spans="1:32" s="37" customFormat="1" ht="49.5" customHeight="1" thickBot="1">
      <c r="A56" s="17"/>
      <c r="B56" s="97"/>
      <c r="C56" s="98"/>
      <c r="D56" s="104"/>
      <c r="E56" s="98"/>
      <c r="F56" s="98"/>
      <c r="G56" s="98"/>
      <c r="H56" s="98"/>
      <c r="I56" s="101"/>
      <c r="J56" s="98"/>
      <c r="K56" s="101"/>
      <c r="L56" s="101"/>
      <c r="M56" s="108"/>
      <c r="N56" s="67"/>
      <c r="O56" s="56"/>
      <c r="P56" s="57">
        <f t="shared" si="0"/>
      </c>
      <c r="Q56" s="56"/>
      <c r="R56" s="57">
        <f t="shared" si="1"/>
      </c>
      <c r="S56" s="57">
        <f t="shared" si="2"/>
      </c>
      <c r="T56" s="58">
        <f t="shared" si="3"/>
      </c>
      <c r="U56" s="58">
        <f>IF(L54="","",L54-S56)</f>
      </c>
      <c r="V56" s="72"/>
      <c r="W56" s="36"/>
      <c r="X56" s="36"/>
      <c r="Y56" s="36"/>
      <c r="Z56" s="36"/>
      <c r="AA56" s="36"/>
      <c r="AB56" s="36"/>
      <c r="AC56" s="36"/>
      <c r="AD56" s="36"/>
      <c r="AE56" s="36"/>
      <c r="AF56" s="36"/>
    </row>
    <row r="57" spans="1:32" s="13" customFormat="1" ht="49.5" customHeight="1">
      <c r="A57" s="3"/>
      <c r="B57" s="95"/>
      <c r="C57" s="96"/>
      <c r="D57" s="102"/>
      <c r="E57" s="105"/>
      <c r="F57" s="96"/>
      <c r="G57" s="96"/>
      <c r="H57" s="96"/>
      <c r="I57" s="100">
        <f>IF(H57="Almost Certain",5,IF(H57="likely",4,IF(H57="Possible",3,IF(H57="Unlikely",2,IF(H57="rare",1,"")))))</f>
      </c>
      <c r="J57" s="96"/>
      <c r="K57" s="100">
        <f>IF(J57="Catastrophic",5,IF(J57="Major",4,IF(J57="Moderate",3,IF(J57="Minor",2,IF(J57="Insignificant",1,"")))))</f>
      </c>
      <c r="L57" s="100">
        <f>IF(K57="","",K57+I57)</f>
      </c>
      <c r="M57" s="107">
        <f>IF(L57="","",IF(L57&lt;5,"Low",IF(AND(L57&gt;4,L57&lt;7),"Moderate",IF(L57=7,"Significant",IF(L57&gt;7,"High",)))))</f>
      </c>
      <c r="N57" s="61"/>
      <c r="O57" s="62"/>
      <c r="P57" s="63">
        <f t="shared" si="0"/>
      </c>
      <c r="Q57" s="62"/>
      <c r="R57" s="63">
        <f t="shared" si="1"/>
      </c>
      <c r="S57" s="63">
        <f t="shared" si="2"/>
      </c>
      <c r="T57" s="64">
        <f t="shared" si="3"/>
      </c>
      <c r="U57" s="65">
        <f>IF(L57="","",L57-S57)</f>
      </c>
      <c r="V57" s="71"/>
      <c r="W57" s="12"/>
      <c r="X57" s="12"/>
      <c r="Y57" s="12"/>
      <c r="Z57" s="12"/>
      <c r="AA57" s="12"/>
      <c r="AB57" s="12"/>
      <c r="AC57" s="12"/>
      <c r="AD57" s="12"/>
      <c r="AE57" s="12"/>
      <c r="AF57" s="12"/>
    </row>
    <row r="58" spans="1:32" s="13" customFormat="1" ht="49.5" customHeight="1" thickBot="1">
      <c r="A58" s="8"/>
      <c r="B58" s="96"/>
      <c r="C58" s="96"/>
      <c r="D58" s="103"/>
      <c r="E58" s="96"/>
      <c r="F58" s="96"/>
      <c r="G58" s="96"/>
      <c r="H58" s="96"/>
      <c r="I58" s="100"/>
      <c r="J58" s="96"/>
      <c r="K58" s="100"/>
      <c r="L58" s="100"/>
      <c r="M58" s="107"/>
      <c r="N58" s="48"/>
      <c r="O58" s="19"/>
      <c r="P58" s="20">
        <f t="shared" si="0"/>
      </c>
      <c r="Q58" s="19"/>
      <c r="R58" s="20">
        <f t="shared" si="1"/>
      </c>
      <c r="S58" s="20">
        <f t="shared" si="2"/>
      </c>
      <c r="T58" s="41">
        <f t="shared" si="3"/>
      </c>
      <c r="U58" s="44">
        <f>IF(L57="","",L57-S58)</f>
      </c>
      <c r="V58" s="7"/>
      <c r="W58" s="12"/>
      <c r="X58" s="12"/>
      <c r="Y58" s="12"/>
      <c r="Z58" s="12"/>
      <c r="AA58" s="12"/>
      <c r="AB58" s="12"/>
      <c r="AC58" s="12"/>
      <c r="AD58" s="12"/>
      <c r="AE58" s="12"/>
      <c r="AF58" s="12"/>
    </row>
    <row r="59" spans="1:32" s="13" customFormat="1" ht="49.5" customHeight="1" thickBot="1">
      <c r="A59" s="12"/>
      <c r="B59" s="97"/>
      <c r="C59" s="97"/>
      <c r="D59" s="104"/>
      <c r="E59" s="98"/>
      <c r="F59" s="97"/>
      <c r="G59" s="97"/>
      <c r="H59" s="97"/>
      <c r="I59" s="109"/>
      <c r="J59" s="97"/>
      <c r="K59" s="109"/>
      <c r="L59" s="109"/>
      <c r="M59" s="110"/>
      <c r="N59" s="67"/>
      <c r="O59" s="56"/>
      <c r="P59" s="57">
        <f t="shared" si="0"/>
      </c>
      <c r="Q59" s="56"/>
      <c r="R59" s="57">
        <f t="shared" si="1"/>
      </c>
      <c r="S59" s="57">
        <f t="shared" si="2"/>
      </c>
      <c r="T59" s="58">
        <f t="shared" si="3"/>
      </c>
      <c r="U59" s="58">
        <f>IF(L57="","",L57-S59)</f>
      </c>
      <c r="V59" s="72"/>
      <c r="W59" s="11"/>
      <c r="X59" s="11"/>
      <c r="Y59" s="11"/>
      <c r="Z59" s="11"/>
      <c r="AA59" s="12"/>
      <c r="AB59" s="12"/>
      <c r="AC59" s="12"/>
      <c r="AD59" s="12"/>
      <c r="AE59" s="12"/>
      <c r="AF59" s="12"/>
    </row>
    <row r="60" spans="1:32" s="13" customFormat="1" ht="49.5" customHeight="1">
      <c r="A60" s="12"/>
      <c r="B60" s="95"/>
      <c r="C60" s="95"/>
      <c r="D60" s="102"/>
      <c r="E60" s="105"/>
      <c r="F60" s="95"/>
      <c r="G60" s="95"/>
      <c r="H60" s="95"/>
      <c r="I60" s="99">
        <f>IF(H60="Almost Certain",5,IF(H60="likely",4,IF(H60="Possible",3,IF(H60="Unlikely",2,IF(H60="rare",1,"")))))</f>
      </c>
      <c r="J60" s="95"/>
      <c r="K60" s="99">
        <f>IF(J60="Catastrophic",5,IF(J60="Major",4,IF(J60="Moderate",3,IF(J60="Minor",2,IF(J60="Insignificant",1,"")))))</f>
      </c>
      <c r="L60" s="99">
        <f>IF(K60="","",K60+I60)</f>
      </c>
      <c r="M60" s="106">
        <f>IF(L60="","",IF(L60&lt;5,"Low",IF(AND(L60&gt;4,L60&lt;7),"Moderate",IF(L60=7,"Significant",IF(L60&gt;7,"High",)))))</f>
      </c>
      <c r="N60" s="61"/>
      <c r="O60" s="62"/>
      <c r="P60" s="63">
        <f t="shared" si="0"/>
      </c>
      <c r="Q60" s="62"/>
      <c r="R60" s="63">
        <f t="shared" si="1"/>
      </c>
      <c r="S60" s="63">
        <f t="shared" si="2"/>
      </c>
      <c r="T60" s="64">
        <f t="shared" si="3"/>
      </c>
      <c r="U60" s="65">
        <f>IF(L60="","",L60-S60)</f>
      </c>
      <c r="V60" s="71"/>
      <c r="W60" s="11"/>
      <c r="X60" s="11"/>
      <c r="Y60" s="11"/>
      <c r="Z60" s="11"/>
      <c r="AA60" s="12"/>
      <c r="AB60" s="12"/>
      <c r="AC60" s="12"/>
      <c r="AD60" s="12"/>
      <c r="AE60" s="12"/>
      <c r="AF60" s="12"/>
    </row>
    <row r="61" spans="1:32" s="13" customFormat="1" ht="49.5" customHeight="1">
      <c r="A61" s="12"/>
      <c r="B61" s="96"/>
      <c r="C61" s="96"/>
      <c r="D61" s="103"/>
      <c r="E61" s="96"/>
      <c r="F61" s="96"/>
      <c r="G61" s="96"/>
      <c r="H61" s="96"/>
      <c r="I61" s="100"/>
      <c r="J61" s="96"/>
      <c r="K61" s="100"/>
      <c r="L61" s="100"/>
      <c r="M61" s="107"/>
      <c r="N61" s="48"/>
      <c r="O61" s="19"/>
      <c r="P61" s="20">
        <f t="shared" si="0"/>
      </c>
      <c r="Q61" s="19"/>
      <c r="R61" s="20">
        <f t="shared" si="1"/>
      </c>
      <c r="S61" s="20">
        <f t="shared" si="2"/>
      </c>
      <c r="T61" s="41">
        <f t="shared" si="3"/>
      </c>
      <c r="U61" s="44">
        <f>IF(L60="","",L60-S61)</f>
      </c>
      <c r="V61" s="7"/>
      <c r="W61" s="11"/>
      <c r="X61" s="11"/>
      <c r="Y61" s="11"/>
      <c r="Z61" s="11"/>
      <c r="AA61" s="12"/>
      <c r="AB61" s="12"/>
      <c r="AC61" s="12"/>
      <c r="AD61" s="12"/>
      <c r="AE61" s="12"/>
      <c r="AF61" s="12"/>
    </row>
    <row r="62" spans="1:32" s="13" customFormat="1" ht="49.5" customHeight="1" thickBot="1">
      <c r="A62" s="12"/>
      <c r="B62" s="97"/>
      <c r="C62" s="97"/>
      <c r="D62" s="104"/>
      <c r="E62" s="98"/>
      <c r="F62" s="97"/>
      <c r="G62" s="97"/>
      <c r="H62" s="97"/>
      <c r="I62" s="109"/>
      <c r="J62" s="97"/>
      <c r="K62" s="109"/>
      <c r="L62" s="109"/>
      <c r="M62" s="110"/>
      <c r="N62" s="67"/>
      <c r="O62" s="56"/>
      <c r="P62" s="57">
        <f t="shared" si="0"/>
      </c>
      <c r="Q62" s="56"/>
      <c r="R62" s="57">
        <f t="shared" si="1"/>
      </c>
      <c r="S62" s="57">
        <f t="shared" si="2"/>
      </c>
      <c r="T62" s="58">
        <f t="shared" si="3"/>
      </c>
      <c r="U62" s="58">
        <f>IF(L60="","",L60-S62)</f>
      </c>
      <c r="V62" s="72"/>
      <c r="W62" s="11"/>
      <c r="X62" s="11"/>
      <c r="Y62" s="11"/>
      <c r="Z62" s="11"/>
      <c r="AA62" s="12"/>
      <c r="AB62" s="12"/>
      <c r="AC62" s="12"/>
      <c r="AD62" s="12"/>
      <c r="AE62" s="12"/>
      <c r="AF62" s="12"/>
    </row>
    <row r="63" spans="1:32" s="13" customFormat="1" ht="49.5" customHeight="1">
      <c r="A63" s="12"/>
      <c r="B63" s="95"/>
      <c r="C63" s="95"/>
      <c r="D63" s="102"/>
      <c r="E63" s="105"/>
      <c r="F63" s="95"/>
      <c r="G63" s="95"/>
      <c r="H63" s="95"/>
      <c r="I63" s="99">
        <f>IF(H63="Almost Certain",5,IF(H63="likely",4,IF(H63="Possible",3,IF(H63="Unlikely",2,IF(H63="rare",1,"")))))</f>
      </c>
      <c r="J63" s="95"/>
      <c r="K63" s="99">
        <f>IF(J63="Catastrophic",5,IF(J63="Major",4,IF(J63="Moderate",3,IF(J63="Minor",2,IF(J63="Insignificant",1,"")))))</f>
      </c>
      <c r="L63" s="99">
        <f>IF(K63="","",K63+I63)</f>
      </c>
      <c r="M63" s="106">
        <f>IF(L63="","",IF(L63&lt;5,"Low",IF(AND(L63&gt;4,L63&lt;7),"Moderate",IF(L63=7,"Significant",IF(L63&gt;7,"High",)))))</f>
      </c>
      <c r="N63" s="61"/>
      <c r="O63" s="62"/>
      <c r="P63" s="63">
        <f t="shared" si="0"/>
      </c>
      <c r="Q63" s="62"/>
      <c r="R63" s="63">
        <f t="shared" si="1"/>
      </c>
      <c r="S63" s="63">
        <f t="shared" si="2"/>
      </c>
      <c r="T63" s="64">
        <f t="shared" si="3"/>
      </c>
      <c r="U63" s="65">
        <f>IF(L63="","",L63-S63)</f>
      </c>
      <c r="V63" s="71"/>
      <c r="W63" s="11"/>
      <c r="X63" s="11"/>
      <c r="Y63" s="11"/>
      <c r="Z63" s="11"/>
      <c r="AA63" s="12"/>
      <c r="AB63" s="12"/>
      <c r="AC63" s="12"/>
      <c r="AD63" s="12"/>
      <c r="AE63" s="12"/>
      <c r="AF63" s="12"/>
    </row>
    <row r="64" spans="1:32" s="13" customFormat="1" ht="49.5" customHeight="1">
      <c r="A64" s="12"/>
      <c r="B64" s="96"/>
      <c r="C64" s="96"/>
      <c r="D64" s="103"/>
      <c r="E64" s="96"/>
      <c r="F64" s="96"/>
      <c r="G64" s="96"/>
      <c r="H64" s="96"/>
      <c r="I64" s="100"/>
      <c r="J64" s="96"/>
      <c r="K64" s="100"/>
      <c r="L64" s="100"/>
      <c r="M64" s="107"/>
      <c r="N64" s="48"/>
      <c r="O64" s="19"/>
      <c r="P64" s="20">
        <f t="shared" si="0"/>
      </c>
      <c r="Q64" s="19"/>
      <c r="R64" s="20">
        <f t="shared" si="1"/>
      </c>
      <c r="S64" s="20">
        <f t="shared" si="2"/>
      </c>
      <c r="T64" s="41">
        <f t="shared" si="3"/>
      </c>
      <c r="U64" s="44">
        <f>IF(L63="","",L63-S64)</f>
      </c>
      <c r="V64" s="7"/>
      <c r="W64" s="11"/>
      <c r="X64" s="11"/>
      <c r="Y64" s="11"/>
      <c r="Z64" s="11"/>
      <c r="AA64" s="12"/>
      <c r="AB64" s="12"/>
      <c r="AC64" s="12"/>
      <c r="AD64" s="12"/>
      <c r="AE64" s="12"/>
      <c r="AF64" s="12"/>
    </row>
    <row r="65" spans="1:32" s="13" customFormat="1" ht="49.5" customHeight="1" thickBot="1">
      <c r="A65" s="12"/>
      <c r="B65" s="97"/>
      <c r="C65" s="97"/>
      <c r="D65" s="104"/>
      <c r="E65" s="98"/>
      <c r="F65" s="97"/>
      <c r="G65" s="97"/>
      <c r="H65" s="97"/>
      <c r="I65" s="109"/>
      <c r="J65" s="97"/>
      <c r="K65" s="109"/>
      <c r="L65" s="109"/>
      <c r="M65" s="110"/>
      <c r="N65" s="67"/>
      <c r="O65" s="56"/>
      <c r="P65" s="57">
        <f t="shared" si="0"/>
      </c>
      <c r="Q65" s="56"/>
      <c r="R65" s="57">
        <f t="shared" si="1"/>
      </c>
      <c r="S65" s="57">
        <f t="shared" si="2"/>
      </c>
      <c r="T65" s="58">
        <f t="shared" si="3"/>
      </c>
      <c r="U65" s="58">
        <f>IF(L63="","",L63-S65)</f>
      </c>
      <c r="V65" s="72"/>
      <c r="W65" s="11"/>
      <c r="X65" s="11"/>
      <c r="Y65" s="11"/>
      <c r="Z65" s="11"/>
      <c r="AA65" s="12"/>
      <c r="AB65" s="12"/>
      <c r="AC65" s="12"/>
      <c r="AD65" s="12"/>
      <c r="AE65" s="12"/>
      <c r="AF65" s="12"/>
    </row>
    <row r="66" spans="1:32" s="13" customFormat="1" ht="49.5" customHeight="1">
      <c r="A66" s="12"/>
      <c r="B66" s="95"/>
      <c r="C66" s="95"/>
      <c r="D66" s="102"/>
      <c r="E66" s="105"/>
      <c r="F66" s="95"/>
      <c r="G66" s="95"/>
      <c r="H66" s="95"/>
      <c r="I66" s="99">
        <f>IF(H66="Almost Certain",5,IF(H66="likely",4,IF(H66="Possible",3,IF(H66="Unlikely",2,IF(H66="rare",1,"")))))</f>
      </c>
      <c r="J66" s="95"/>
      <c r="K66" s="99">
        <f>IF(J66="Catastrophic",5,IF(J66="Major",4,IF(J66="Moderate",3,IF(J66="Minor",2,IF(J66="Insignificant",1,"")))))</f>
      </c>
      <c r="L66" s="99">
        <f>IF(K66="","",K66+I66)</f>
      </c>
      <c r="M66" s="106">
        <f>IF(L66="","",IF(L66&lt;5,"Low",IF(AND(L66&gt;4,L66&lt;7),"Moderate",IF(L66=7,"Significant",IF(L66&gt;7,"High",)))))</f>
      </c>
      <c r="N66" s="61"/>
      <c r="O66" s="62"/>
      <c r="P66" s="63">
        <f t="shared" si="0"/>
      </c>
      <c r="Q66" s="62"/>
      <c r="R66" s="63">
        <f t="shared" si="1"/>
      </c>
      <c r="S66" s="63">
        <f t="shared" si="2"/>
      </c>
      <c r="T66" s="64">
        <f t="shared" si="3"/>
      </c>
      <c r="U66" s="65">
        <f>IF(L66="","",L66-S66)</f>
      </c>
      <c r="V66" s="71"/>
      <c r="W66" s="11"/>
      <c r="X66" s="11"/>
      <c r="Y66" s="11"/>
      <c r="Z66" s="11"/>
      <c r="AA66" s="12"/>
      <c r="AB66" s="12"/>
      <c r="AC66" s="12"/>
      <c r="AD66" s="12"/>
      <c r="AE66" s="12"/>
      <c r="AF66" s="12"/>
    </row>
    <row r="67" spans="1:32" s="13" customFormat="1" ht="49.5" customHeight="1">
      <c r="A67" s="12"/>
      <c r="B67" s="96"/>
      <c r="C67" s="96"/>
      <c r="D67" s="103"/>
      <c r="E67" s="96"/>
      <c r="F67" s="96"/>
      <c r="G67" s="96"/>
      <c r="H67" s="96"/>
      <c r="I67" s="100"/>
      <c r="J67" s="96"/>
      <c r="K67" s="100"/>
      <c r="L67" s="100"/>
      <c r="M67" s="107"/>
      <c r="N67" s="48"/>
      <c r="O67" s="19"/>
      <c r="P67" s="20">
        <f t="shared" si="0"/>
      </c>
      <c r="Q67" s="19"/>
      <c r="R67" s="20">
        <f aca="true" t="shared" si="4" ref="R67:R130">IF(Q67="Catastrophic",5,IF(Q67="Major",4,IF(Q67="Moderate",3,IF(Q67="Minor",2,IF(Q67="Insignificant",1,"")))))</f>
      </c>
      <c r="S67" s="20">
        <f aca="true" t="shared" si="5" ref="S67:S130">IF(R67="","",R67+P67)</f>
      </c>
      <c r="T67" s="41">
        <f t="shared" si="3"/>
      </c>
      <c r="U67" s="44">
        <f>IF(L66="","",L66-S67)</f>
      </c>
      <c r="V67" s="7"/>
      <c r="W67" s="11"/>
      <c r="X67" s="11"/>
      <c r="Y67" s="11"/>
      <c r="Z67" s="11"/>
      <c r="AA67" s="12"/>
      <c r="AB67" s="12"/>
      <c r="AC67" s="12"/>
      <c r="AD67" s="12"/>
      <c r="AE67" s="12"/>
      <c r="AF67" s="12"/>
    </row>
    <row r="68" spans="1:32" s="13" customFormat="1" ht="49.5" customHeight="1" thickBot="1">
      <c r="A68" s="12"/>
      <c r="B68" s="97"/>
      <c r="C68" s="97"/>
      <c r="D68" s="104"/>
      <c r="E68" s="98"/>
      <c r="F68" s="97"/>
      <c r="G68" s="97"/>
      <c r="H68" s="97"/>
      <c r="I68" s="109"/>
      <c r="J68" s="97"/>
      <c r="K68" s="109"/>
      <c r="L68" s="109"/>
      <c r="M68" s="110"/>
      <c r="N68" s="67"/>
      <c r="O68" s="56"/>
      <c r="P68" s="57">
        <f t="shared" si="0"/>
      </c>
      <c r="Q68" s="56"/>
      <c r="R68" s="57">
        <f t="shared" si="4"/>
      </c>
      <c r="S68" s="57">
        <f t="shared" si="5"/>
      </c>
      <c r="T68" s="58">
        <f t="shared" si="3"/>
      </c>
      <c r="U68" s="58">
        <f>IF(L66="","",L66-S68)</f>
      </c>
      <c r="V68" s="72"/>
      <c r="W68" s="11"/>
      <c r="X68" s="11"/>
      <c r="Y68" s="11"/>
      <c r="Z68" s="11"/>
      <c r="AA68" s="12"/>
      <c r="AB68" s="12"/>
      <c r="AC68" s="12"/>
      <c r="AD68" s="12"/>
      <c r="AE68" s="12"/>
      <c r="AF68" s="12"/>
    </row>
    <row r="69" spans="1:32" s="13" customFormat="1" ht="49.5" customHeight="1">
      <c r="A69" s="12"/>
      <c r="B69" s="95"/>
      <c r="C69" s="95"/>
      <c r="D69" s="102"/>
      <c r="E69" s="105"/>
      <c r="F69" s="95"/>
      <c r="G69" s="95"/>
      <c r="H69" s="95"/>
      <c r="I69" s="99">
        <f>IF(H69="Almost Certain",5,IF(H69="likely",4,IF(H69="Possible",3,IF(H69="Unlikely",2,IF(H69="rare",1,"")))))</f>
      </c>
      <c r="J69" s="95"/>
      <c r="K69" s="99">
        <f>IF(J69="Catastrophic",5,IF(J69="Major",4,IF(J69="Moderate",3,IF(J69="Minor",2,IF(J69="Insignificant",1,"")))))</f>
      </c>
      <c r="L69" s="99">
        <f>IF(K69="","",K69+I69)</f>
      </c>
      <c r="M69" s="106">
        <f>IF(L69="","",IF(L69&lt;5,"Low",IF(AND(L69&gt;4,L69&lt;7),"Moderate",IF(L69=7,"Significant",IF(L69&gt;7,"High",)))))</f>
      </c>
      <c r="N69" s="61"/>
      <c r="O69" s="62"/>
      <c r="P69" s="63">
        <f t="shared" si="0"/>
      </c>
      <c r="Q69" s="62"/>
      <c r="R69" s="63">
        <f t="shared" si="4"/>
      </c>
      <c r="S69" s="63">
        <f t="shared" si="5"/>
      </c>
      <c r="T69" s="64">
        <f t="shared" si="3"/>
      </c>
      <c r="U69" s="65">
        <f>IF(L69="","",L69-S69)</f>
      </c>
      <c r="V69" s="71"/>
      <c r="W69" s="11"/>
      <c r="X69" s="11"/>
      <c r="Y69" s="11"/>
      <c r="Z69" s="11"/>
      <c r="AA69" s="12"/>
      <c r="AB69" s="12"/>
      <c r="AC69" s="12"/>
      <c r="AD69" s="12"/>
      <c r="AE69" s="12"/>
      <c r="AF69" s="12"/>
    </row>
    <row r="70" spans="1:32" s="13" customFormat="1" ht="49.5" customHeight="1">
      <c r="A70" s="12"/>
      <c r="B70" s="96"/>
      <c r="C70" s="96"/>
      <c r="D70" s="103"/>
      <c r="E70" s="96"/>
      <c r="F70" s="96"/>
      <c r="G70" s="96"/>
      <c r="H70" s="96"/>
      <c r="I70" s="100"/>
      <c r="J70" s="96"/>
      <c r="K70" s="100"/>
      <c r="L70" s="100"/>
      <c r="M70" s="107"/>
      <c r="N70" s="48"/>
      <c r="O70" s="19"/>
      <c r="P70" s="20">
        <f t="shared" si="0"/>
      </c>
      <c r="Q70" s="19"/>
      <c r="R70" s="20">
        <f t="shared" si="4"/>
      </c>
      <c r="S70" s="20">
        <f t="shared" si="5"/>
      </c>
      <c r="T70" s="41">
        <f t="shared" si="3"/>
      </c>
      <c r="U70" s="44">
        <f>IF(L69="","",L69-S70)</f>
      </c>
      <c r="V70" s="7"/>
      <c r="W70" s="11"/>
      <c r="X70" s="11"/>
      <c r="Y70" s="11"/>
      <c r="Z70" s="11"/>
      <c r="AA70" s="12"/>
      <c r="AB70" s="12"/>
      <c r="AC70" s="12"/>
      <c r="AD70" s="12"/>
      <c r="AE70" s="12"/>
      <c r="AF70" s="12"/>
    </row>
    <row r="71" spans="1:32" s="13" customFormat="1" ht="49.5" customHeight="1" thickBot="1">
      <c r="A71" s="12"/>
      <c r="B71" s="97"/>
      <c r="C71" s="97"/>
      <c r="D71" s="104"/>
      <c r="E71" s="98"/>
      <c r="F71" s="97"/>
      <c r="G71" s="97"/>
      <c r="H71" s="97"/>
      <c r="I71" s="109"/>
      <c r="J71" s="97"/>
      <c r="K71" s="109"/>
      <c r="L71" s="109"/>
      <c r="M71" s="110"/>
      <c r="N71" s="67"/>
      <c r="O71" s="56"/>
      <c r="P71" s="57">
        <f t="shared" si="0"/>
      </c>
      <c r="Q71" s="56"/>
      <c r="R71" s="57">
        <f t="shared" si="4"/>
      </c>
      <c r="S71" s="57">
        <f t="shared" si="5"/>
      </c>
      <c r="T71" s="58">
        <f t="shared" si="3"/>
      </c>
      <c r="U71" s="58">
        <f>IF(L69="","",L69-S71)</f>
      </c>
      <c r="V71" s="72"/>
      <c r="W71" s="11"/>
      <c r="X71" s="11"/>
      <c r="Y71" s="11"/>
      <c r="Z71" s="11"/>
      <c r="AA71" s="12"/>
      <c r="AB71" s="12"/>
      <c r="AC71" s="12"/>
      <c r="AD71" s="12"/>
      <c r="AE71" s="12"/>
      <c r="AF71" s="12"/>
    </row>
    <row r="72" spans="1:32" s="13" customFormat="1" ht="49.5" customHeight="1">
      <c r="A72" s="12"/>
      <c r="B72" s="95"/>
      <c r="C72" s="95"/>
      <c r="D72" s="102"/>
      <c r="E72" s="105"/>
      <c r="F72" s="95"/>
      <c r="G72" s="95"/>
      <c r="H72" s="95"/>
      <c r="I72" s="99">
        <f>IF(H72="Almost Certain",5,IF(H72="likely",4,IF(H72="Possible",3,IF(H72="Unlikely",2,IF(H72="rare",1,"")))))</f>
      </c>
      <c r="J72" s="95"/>
      <c r="K72" s="99">
        <f>IF(J72="Catastrophic",5,IF(J72="Major",4,IF(J72="Moderate",3,IF(J72="Minor",2,IF(J72="Insignificant",1,"")))))</f>
      </c>
      <c r="L72" s="99">
        <f>IF(K72="","",K72+I72)</f>
      </c>
      <c r="M72" s="106">
        <f>IF(L72="","",IF(L72&lt;5,"Low",IF(AND(L72&gt;4,L72&lt;7),"Moderate",IF(L72=7,"Significant",IF(L72&gt;7,"High",)))))</f>
      </c>
      <c r="N72" s="61"/>
      <c r="O72" s="62"/>
      <c r="P72" s="63">
        <f t="shared" si="0"/>
      </c>
      <c r="Q72" s="62"/>
      <c r="R72" s="63">
        <f t="shared" si="4"/>
      </c>
      <c r="S72" s="63">
        <f t="shared" si="5"/>
      </c>
      <c r="T72" s="64">
        <f t="shared" si="3"/>
      </c>
      <c r="U72" s="65">
        <f>IF(L72="","",L72-S72)</f>
      </c>
      <c r="V72" s="71"/>
      <c r="W72" s="11"/>
      <c r="X72" s="11"/>
      <c r="Y72" s="11"/>
      <c r="Z72" s="11"/>
      <c r="AA72" s="12"/>
      <c r="AB72" s="12"/>
      <c r="AC72" s="12"/>
      <c r="AD72" s="12"/>
      <c r="AE72" s="12"/>
      <c r="AF72" s="12"/>
    </row>
    <row r="73" spans="1:32" s="13" customFormat="1" ht="49.5" customHeight="1">
      <c r="A73" s="12"/>
      <c r="B73" s="96"/>
      <c r="C73" s="96"/>
      <c r="D73" s="103"/>
      <c r="E73" s="96"/>
      <c r="F73" s="96"/>
      <c r="G73" s="96"/>
      <c r="H73" s="96"/>
      <c r="I73" s="100"/>
      <c r="J73" s="96"/>
      <c r="K73" s="100"/>
      <c r="L73" s="100"/>
      <c r="M73" s="107"/>
      <c r="N73" s="48"/>
      <c r="O73" s="19"/>
      <c r="P73" s="20">
        <f t="shared" si="0"/>
      </c>
      <c r="Q73" s="19"/>
      <c r="R73" s="20">
        <f t="shared" si="4"/>
      </c>
      <c r="S73" s="20">
        <f t="shared" si="5"/>
      </c>
      <c r="T73" s="41">
        <f t="shared" si="3"/>
      </c>
      <c r="U73" s="44">
        <f>IF(L72="","",L72-S73)</f>
      </c>
      <c r="V73" s="7"/>
      <c r="W73" s="11"/>
      <c r="X73" s="11"/>
      <c r="Y73" s="11"/>
      <c r="Z73" s="11"/>
      <c r="AA73" s="12"/>
      <c r="AB73" s="12"/>
      <c r="AC73" s="12"/>
      <c r="AD73" s="12"/>
      <c r="AE73" s="12"/>
      <c r="AF73" s="12"/>
    </row>
    <row r="74" spans="1:32" s="13" customFormat="1" ht="49.5" customHeight="1" thickBot="1">
      <c r="A74" s="12"/>
      <c r="B74" s="97"/>
      <c r="C74" s="97"/>
      <c r="D74" s="104"/>
      <c r="E74" s="98"/>
      <c r="F74" s="97"/>
      <c r="G74" s="97"/>
      <c r="H74" s="97"/>
      <c r="I74" s="109"/>
      <c r="J74" s="97"/>
      <c r="K74" s="109"/>
      <c r="L74" s="109"/>
      <c r="M74" s="110"/>
      <c r="N74" s="67"/>
      <c r="O74" s="56"/>
      <c r="P74" s="57">
        <f t="shared" si="0"/>
      </c>
      <c r="Q74" s="56"/>
      <c r="R74" s="57">
        <f t="shared" si="4"/>
      </c>
      <c r="S74" s="57">
        <f t="shared" si="5"/>
      </c>
      <c r="T74" s="58">
        <f t="shared" si="3"/>
      </c>
      <c r="U74" s="58">
        <f>IF(L72="","",L72-S74)</f>
      </c>
      <c r="V74" s="72"/>
      <c r="W74" s="11"/>
      <c r="X74" s="11"/>
      <c r="Y74" s="11"/>
      <c r="Z74" s="11"/>
      <c r="AA74" s="12"/>
      <c r="AB74" s="12"/>
      <c r="AC74" s="12"/>
      <c r="AD74" s="12"/>
      <c r="AE74" s="12"/>
      <c r="AF74" s="12"/>
    </row>
    <row r="75" spans="1:32" s="13" customFormat="1" ht="49.5" customHeight="1">
      <c r="A75" s="12"/>
      <c r="B75" s="95"/>
      <c r="C75" s="95"/>
      <c r="D75" s="102"/>
      <c r="E75" s="105"/>
      <c r="F75" s="95"/>
      <c r="G75" s="95"/>
      <c r="H75" s="95"/>
      <c r="I75" s="99">
        <f>IF(H75="Almost Certain",5,IF(H75="likely",4,IF(H75="Possible",3,IF(H75="Unlikely",2,IF(H75="rare",1,"")))))</f>
      </c>
      <c r="J75" s="95"/>
      <c r="K75" s="99">
        <f>IF(J75="Catastrophic",5,IF(J75="Major",4,IF(J75="Moderate",3,IF(J75="Minor",2,IF(J75="Insignificant",1,"")))))</f>
      </c>
      <c r="L75" s="99">
        <f>IF(K75="","",K75+I75)</f>
      </c>
      <c r="M75" s="106">
        <f>IF(L75="","",IF(L75&lt;5,"Low",IF(AND(L75&gt;4,L75&lt;7),"Moderate",IF(L75=7,"Significant",IF(L75&gt;7,"High",)))))</f>
      </c>
      <c r="N75" s="61"/>
      <c r="O75" s="62"/>
      <c r="P75" s="63">
        <f t="shared" si="0"/>
      </c>
      <c r="Q75" s="62"/>
      <c r="R75" s="63">
        <f t="shared" si="4"/>
      </c>
      <c r="S75" s="63">
        <f t="shared" si="5"/>
      </c>
      <c r="T75" s="64">
        <f t="shared" si="3"/>
      </c>
      <c r="U75" s="65">
        <f>IF(L75="","",L75-S75)</f>
      </c>
      <c r="V75" s="71"/>
      <c r="W75" s="11"/>
      <c r="X75" s="11"/>
      <c r="Y75" s="11"/>
      <c r="Z75" s="11"/>
      <c r="AA75" s="12"/>
      <c r="AB75" s="12"/>
      <c r="AC75" s="12"/>
      <c r="AD75" s="12"/>
      <c r="AE75" s="12"/>
      <c r="AF75" s="12"/>
    </row>
    <row r="76" spans="1:32" s="13" customFormat="1" ht="49.5" customHeight="1">
      <c r="A76" s="12"/>
      <c r="B76" s="96"/>
      <c r="C76" s="96"/>
      <c r="D76" s="103"/>
      <c r="E76" s="96"/>
      <c r="F76" s="96"/>
      <c r="G76" s="96"/>
      <c r="H76" s="96"/>
      <c r="I76" s="100"/>
      <c r="J76" s="96"/>
      <c r="K76" s="100"/>
      <c r="L76" s="100"/>
      <c r="M76" s="107"/>
      <c r="N76" s="48"/>
      <c r="O76" s="19"/>
      <c r="P76" s="20">
        <f t="shared" si="0"/>
      </c>
      <c r="Q76" s="19"/>
      <c r="R76" s="20">
        <f t="shared" si="4"/>
      </c>
      <c r="S76" s="20">
        <f t="shared" si="5"/>
      </c>
      <c r="T76" s="41">
        <f t="shared" si="3"/>
      </c>
      <c r="U76" s="44">
        <f>IF(L75="","",L75-S76)</f>
      </c>
      <c r="V76" s="7"/>
      <c r="W76" s="11"/>
      <c r="X76" s="11"/>
      <c r="Y76" s="11"/>
      <c r="Z76" s="11"/>
      <c r="AA76" s="12"/>
      <c r="AB76" s="12"/>
      <c r="AC76" s="12"/>
      <c r="AD76" s="12"/>
      <c r="AE76" s="12"/>
      <c r="AF76" s="12"/>
    </row>
    <row r="77" spans="1:32" s="13" customFormat="1" ht="49.5" customHeight="1" thickBot="1">
      <c r="A77" s="12"/>
      <c r="B77" s="97"/>
      <c r="C77" s="97"/>
      <c r="D77" s="104"/>
      <c r="E77" s="98"/>
      <c r="F77" s="97"/>
      <c r="G77" s="97"/>
      <c r="H77" s="97"/>
      <c r="I77" s="109"/>
      <c r="J77" s="97"/>
      <c r="K77" s="109"/>
      <c r="L77" s="109"/>
      <c r="M77" s="110"/>
      <c r="N77" s="67"/>
      <c r="O77" s="56"/>
      <c r="P77" s="57">
        <f t="shared" si="0"/>
      </c>
      <c r="Q77" s="56"/>
      <c r="R77" s="57">
        <f t="shared" si="4"/>
      </c>
      <c r="S77" s="57">
        <f t="shared" si="5"/>
      </c>
      <c r="T77" s="58">
        <f t="shared" si="3"/>
      </c>
      <c r="U77" s="58">
        <f>IF(L75="","",L75-S77)</f>
      </c>
      <c r="V77" s="72"/>
      <c r="W77" s="11"/>
      <c r="X77" s="11"/>
      <c r="Y77" s="11"/>
      <c r="Z77" s="11"/>
      <c r="AA77" s="12"/>
      <c r="AB77" s="12"/>
      <c r="AC77" s="12"/>
      <c r="AD77" s="12"/>
      <c r="AE77" s="12"/>
      <c r="AF77" s="12"/>
    </row>
    <row r="78" spans="1:32" s="13" customFormat="1" ht="49.5" customHeight="1">
      <c r="A78" s="12"/>
      <c r="B78" s="95"/>
      <c r="C78" s="95"/>
      <c r="D78" s="102"/>
      <c r="E78" s="105"/>
      <c r="F78" s="95"/>
      <c r="G78" s="95"/>
      <c r="H78" s="95"/>
      <c r="I78" s="99">
        <f>IF(H78="Almost Certain",5,IF(H78="likely",4,IF(H78="Possible",3,IF(H78="Unlikely",2,IF(H78="rare",1,"")))))</f>
      </c>
      <c r="J78" s="95"/>
      <c r="K78" s="99">
        <f>IF(J78="Catastrophic",5,IF(J78="Major",4,IF(J78="Moderate",3,IF(J78="Minor",2,IF(J78="Insignificant",1,"")))))</f>
      </c>
      <c r="L78" s="99">
        <f>IF(K78="","",K78+I78)</f>
      </c>
      <c r="M78" s="106">
        <f>IF(L78="","",IF(L78&lt;5,"Low",IF(AND(L78&gt;4,L78&lt;7),"Moderate",IF(L78=7,"Significant",IF(L78&gt;7,"High",)))))</f>
      </c>
      <c r="N78" s="61"/>
      <c r="O78" s="62"/>
      <c r="P78" s="63">
        <f t="shared" si="0"/>
      </c>
      <c r="Q78" s="62"/>
      <c r="R78" s="63">
        <f t="shared" si="4"/>
      </c>
      <c r="S78" s="63">
        <f t="shared" si="5"/>
      </c>
      <c r="T78" s="64">
        <f t="shared" si="3"/>
      </c>
      <c r="U78" s="65">
        <f>IF(L78="","",L78-S78)</f>
      </c>
      <c r="V78" s="71"/>
      <c r="W78" s="11"/>
      <c r="X78" s="11"/>
      <c r="Y78" s="11"/>
      <c r="Z78" s="11"/>
      <c r="AA78" s="12"/>
      <c r="AB78" s="12"/>
      <c r="AC78" s="12"/>
      <c r="AD78" s="12"/>
      <c r="AE78" s="12"/>
      <c r="AF78" s="12"/>
    </row>
    <row r="79" spans="1:32" s="13" customFormat="1" ht="49.5" customHeight="1">
      <c r="A79" s="12"/>
      <c r="B79" s="96"/>
      <c r="C79" s="96"/>
      <c r="D79" s="103"/>
      <c r="E79" s="96"/>
      <c r="F79" s="96"/>
      <c r="G79" s="96"/>
      <c r="H79" s="96"/>
      <c r="I79" s="100"/>
      <c r="J79" s="96"/>
      <c r="K79" s="100"/>
      <c r="L79" s="100"/>
      <c r="M79" s="107"/>
      <c r="N79" s="48"/>
      <c r="O79" s="19"/>
      <c r="P79" s="20">
        <f t="shared" si="0"/>
      </c>
      <c r="Q79" s="19"/>
      <c r="R79" s="20">
        <f t="shared" si="4"/>
      </c>
      <c r="S79" s="20">
        <f t="shared" si="5"/>
      </c>
      <c r="T79" s="41">
        <f t="shared" si="3"/>
      </c>
      <c r="U79" s="44">
        <f>IF(L78="","",L78-S79)</f>
      </c>
      <c r="V79" s="7"/>
      <c r="W79" s="11"/>
      <c r="X79" s="11"/>
      <c r="Y79" s="11"/>
      <c r="Z79" s="11"/>
      <c r="AA79" s="12"/>
      <c r="AB79" s="12"/>
      <c r="AC79" s="12"/>
      <c r="AD79" s="12"/>
      <c r="AE79" s="12"/>
      <c r="AF79" s="12"/>
    </row>
    <row r="80" spans="1:32" s="13" customFormat="1" ht="49.5" customHeight="1" thickBot="1">
      <c r="A80" s="12"/>
      <c r="B80" s="97"/>
      <c r="C80" s="97"/>
      <c r="D80" s="104"/>
      <c r="E80" s="98"/>
      <c r="F80" s="97"/>
      <c r="G80" s="97"/>
      <c r="H80" s="97"/>
      <c r="I80" s="109"/>
      <c r="J80" s="97"/>
      <c r="K80" s="109"/>
      <c r="L80" s="109"/>
      <c r="M80" s="110"/>
      <c r="N80" s="67"/>
      <c r="O80" s="56"/>
      <c r="P80" s="57">
        <f t="shared" si="0"/>
      </c>
      <c r="Q80" s="56"/>
      <c r="R80" s="57">
        <f t="shared" si="4"/>
      </c>
      <c r="S80" s="57">
        <f t="shared" si="5"/>
      </c>
      <c r="T80" s="58">
        <f t="shared" si="3"/>
      </c>
      <c r="U80" s="58">
        <f>IF(L78="","",L78-S80)</f>
      </c>
      <c r="V80" s="72"/>
      <c r="W80" s="11"/>
      <c r="X80" s="11"/>
      <c r="Y80" s="11"/>
      <c r="Z80" s="11"/>
      <c r="AA80" s="12"/>
      <c r="AB80" s="12"/>
      <c r="AC80" s="12"/>
      <c r="AD80" s="12"/>
      <c r="AE80" s="12"/>
      <c r="AF80" s="12"/>
    </row>
    <row r="81" spans="1:32" s="13" customFormat="1" ht="49.5" customHeight="1">
      <c r="A81" s="12"/>
      <c r="B81" s="95"/>
      <c r="C81" s="95"/>
      <c r="D81" s="102"/>
      <c r="E81" s="105"/>
      <c r="F81" s="95"/>
      <c r="G81" s="95"/>
      <c r="H81" s="95"/>
      <c r="I81" s="99">
        <f>IF(H81="Almost Certain",5,IF(H81="likely",4,IF(H81="Possible",3,IF(H81="Unlikely",2,IF(H81="rare",1,"")))))</f>
      </c>
      <c r="J81" s="95"/>
      <c r="K81" s="99">
        <f>IF(J81="Catastrophic",5,IF(J81="Major",4,IF(J81="Moderate",3,IF(J81="Minor",2,IF(J81="Insignificant",1,"")))))</f>
      </c>
      <c r="L81" s="99">
        <f>IF(K81="","",K81+I81)</f>
      </c>
      <c r="M81" s="106">
        <f>IF(L81="","",IF(L81&lt;5,"Low",IF(AND(L81&gt;4,L81&lt;7),"Moderate",IF(L81=7,"Significant",IF(L81&gt;7,"High",)))))</f>
      </c>
      <c r="N81" s="61"/>
      <c r="O81" s="62"/>
      <c r="P81" s="63">
        <f t="shared" si="0"/>
      </c>
      <c r="Q81" s="62"/>
      <c r="R81" s="63">
        <f t="shared" si="4"/>
      </c>
      <c r="S81" s="63">
        <f t="shared" si="5"/>
      </c>
      <c r="T81" s="64">
        <f t="shared" si="3"/>
      </c>
      <c r="U81" s="65">
        <f>IF(L81="","",L81-S81)</f>
      </c>
      <c r="V81" s="71"/>
      <c r="W81" s="11"/>
      <c r="X81" s="11"/>
      <c r="Y81" s="11"/>
      <c r="Z81" s="11"/>
      <c r="AA81" s="12"/>
      <c r="AB81" s="12"/>
      <c r="AC81" s="12"/>
      <c r="AD81" s="12"/>
      <c r="AE81" s="12"/>
      <c r="AF81" s="12"/>
    </row>
    <row r="82" spans="1:32" s="13" customFormat="1" ht="49.5" customHeight="1">
      <c r="A82" s="12"/>
      <c r="B82" s="96"/>
      <c r="C82" s="96"/>
      <c r="D82" s="103"/>
      <c r="E82" s="96"/>
      <c r="F82" s="96"/>
      <c r="G82" s="96"/>
      <c r="H82" s="96"/>
      <c r="I82" s="100"/>
      <c r="J82" s="96"/>
      <c r="K82" s="100"/>
      <c r="L82" s="100"/>
      <c r="M82" s="107"/>
      <c r="N82" s="48"/>
      <c r="O82" s="19"/>
      <c r="P82" s="20">
        <f t="shared" si="0"/>
      </c>
      <c r="Q82" s="19"/>
      <c r="R82" s="20">
        <f t="shared" si="4"/>
      </c>
      <c r="S82" s="20">
        <f t="shared" si="5"/>
      </c>
      <c r="T82" s="41">
        <f t="shared" si="3"/>
      </c>
      <c r="U82" s="44">
        <f>IF(L81="","",L81-S82)</f>
      </c>
      <c r="V82" s="7"/>
      <c r="W82" s="11"/>
      <c r="X82" s="11"/>
      <c r="Y82" s="11"/>
      <c r="Z82" s="11"/>
      <c r="AA82" s="12"/>
      <c r="AB82" s="12"/>
      <c r="AC82" s="12"/>
      <c r="AD82" s="12"/>
      <c r="AE82" s="12"/>
      <c r="AF82" s="12"/>
    </row>
    <row r="83" spans="1:32" s="13" customFormat="1" ht="49.5" customHeight="1" thickBot="1">
      <c r="A83" s="12"/>
      <c r="B83" s="97"/>
      <c r="C83" s="97"/>
      <c r="D83" s="104"/>
      <c r="E83" s="98"/>
      <c r="F83" s="97"/>
      <c r="G83" s="97"/>
      <c r="H83" s="97"/>
      <c r="I83" s="109"/>
      <c r="J83" s="97"/>
      <c r="K83" s="109"/>
      <c r="L83" s="109"/>
      <c r="M83" s="110"/>
      <c r="N83" s="67"/>
      <c r="O83" s="56"/>
      <c r="P83" s="57">
        <f t="shared" si="0"/>
      </c>
      <c r="Q83" s="56"/>
      <c r="R83" s="57">
        <f t="shared" si="4"/>
      </c>
      <c r="S83" s="57">
        <f t="shared" si="5"/>
      </c>
      <c r="T83" s="58">
        <f t="shared" si="3"/>
      </c>
      <c r="U83" s="58">
        <f>IF(L81="","",L81-S83)</f>
      </c>
      <c r="V83" s="72"/>
      <c r="W83" s="11"/>
      <c r="X83" s="11"/>
      <c r="Y83" s="11"/>
      <c r="Z83" s="11"/>
      <c r="AA83" s="12"/>
      <c r="AB83" s="12"/>
      <c r="AC83" s="12"/>
      <c r="AD83" s="12"/>
      <c r="AE83" s="12"/>
      <c r="AF83" s="12"/>
    </row>
    <row r="84" spans="1:32" s="13" customFormat="1" ht="49.5" customHeight="1">
      <c r="A84" s="12"/>
      <c r="B84" s="95"/>
      <c r="C84" s="95"/>
      <c r="D84" s="102"/>
      <c r="E84" s="105"/>
      <c r="F84" s="95"/>
      <c r="G84" s="95"/>
      <c r="H84" s="95"/>
      <c r="I84" s="99">
        <f>IF(H84="Almost Certain",5,IF(H84="likely",4,IF(H84="Possible",3,IF(H84="Unlikely",2,IF(H84="rare",1,"")))))</f>
      </c>
      <c r="J84" s="95"/>
      <c r="K84" s="99">
        <f>IF(J84="Catastrophic",5,IF(J84="Major",4,IF(J84="Moderate",3,IF(J84="Minor",2,IF(J84="Insignificant",1,"")))))</f>
      </c>
      <c r="L84" s="99">
        <f>IF(K84="","",K84+I84)</f>
      </c>
      <c r="M84" s="106">
        <f>IF(L84="","",IF(L84&lt;5,"Low",IF(AND(L84&gt;4,L84&lt;7),"Moderate",IF(L84=7,"Significant",IF(L84&gt;7,"High",)))))</f>
      </c>
      <c r="N84" s="61"/>
      <c r="O84" s="62"/>
      <c r="P84" s="63">
        <f t="shared" si="0"/>
      </c>
      <c r="Q84" s="62"/>
      <c r="R84" s="63">
        <f t="shared" si="4"/>
      </c>
      <c r="S84" s="63">
        <f t="shared" si="5"/>
      </c>
      <c r="T84" s="64">
        <f t="shared" si="3"/>
      </c>
      <c r="U84" s="65">
        <f>IF(L84="","",L84-S84)</f>
      </c>
      <c r="V84" s="71"/>
      <c r="W84" s="11"/>
      <c r="X84" s="11"/>
      <c r="Y84" s="11"/>
      <c r="Z84" s="11"/>
      <c r="AA84" s="12"/>
      <c r="AB84" s="12"/>
      <c r="AC84" s="12"/>
      <c r="AD84" s="12"/>
      <c r="AE84" s="12"/>
      <c r="AF84" s="12"/>
    </row>
    <row r="85" spans="1:32" s="13" customFormat="1" ht="49.5" customHeight="1">
      <c r="A85" s="12"/>
      <c r="B85" s="96"/>
      <c r="C85" s="96"/>
      <c r="D85" s="103"/>
      <c r="E85" s="96"/>
      <c r="F85" s="96"/>
      <c r="G85" s="96"/>
      <c r="H85" s="96"/>
      <c r="I85" s="100"/>
      <c r="J85" s="96"/>
      <c r="K85" s="100"/>
      <c r="L85" s="100"/>
      <c r="M85" s="107"/>
      <c r="N85" s="48"/>
      <c r="O85" s="19"/>
      <c r="P85" s="20">
        <f t="shared" si="0"/>
      </c>
      <c r="Q85" s="19"/>
      <c r="R85" s="20">
        <f t="shared" si="4"/>
      </c>
      <c r="S85" s="20">
        <f t="shared" si="5"/>
      </c>
      <c r="T85" s="41">
        <f t="shared" si="3"/>
      </c>
      <c r="U85" s="44">
        <f>IF(L84="","",L84-S85)</f>
      </c>
      <c r="V85" s="7"/>
      <c r="W85" s="11"/>
      <c r="X85" s="11"/>
      <c r="Y85" s="11"/>
      <c r="Z85" s="11"/>
      <c r="AA85" s="12"/>
      <c r="AB85" s="12"/>
      <c r="AC85" s="12"/>
      <c r="AD85" s="12"/>
      <c r="AE85" s="12"/>
      <c r="AF85" s="12"/>
    </row>
    <row r="86" spans="1:32" s="13" customFormat="1" ht="49.5" customHeight="1" thickBot="1">
      <c r="A86" s="12"/>
      <c r="B86" s="97"/>
      <c r="C86" s="97"/>
      <c r="D86" s="104"/>
      <c r="E86" s="98"/>
      <c r="F86" s="97"/>
      <c r="G86" s="97"/>
      <c r="H86" s="97"/>
      <c r="I86" s="109"/>
      <c r="J86" s="97"/>
      <c r="K86" s="109"/>
      <c r="L86" s="109"/>
      <c r="M86" s="110"/>
      <c r="N86" s="67"/>
      <c r="O86" s="56"/>
      <c r="P86" s="57">
        <f t="shared" si="0"/>
      </c>
      <c r="Q86" s="56"/>
      <c r="R86" s="57">
        <f t="shared" si="4"/>
      </c>
      <c r="S86" s="57">
        <f t="shared" si="5"/>
      </c>
      <c r="T86" s="58">
        <f t="shared" si="3"/>
      </c>
      <c r="U86" s="58">
        <f>IF(L84="","",L84-S86)</f>
      </c>
      <c r="V86" s="72"/>
      <c r="W86" s="11"/>
      <c r="X86" s="11"/>
      <c r="Y86" s="11"/>
      <c r="Z86" s="11"/>
      <c r="AA86" s="12"/>
      <c r="AB86" s="12"/>
      <c r="AC86" s="12"/>
      <c r="AD86" s="12"/>
      <c r="AE86" s="12"/>
      <c r="AF86" s="12"/>
    </row>
    <row r="87" spans="1:32" s="13" customFormat="1" ht="49.5" customHeight="1">
      <c r="A87" s="12"/>
      <c r="B87" s="95"/>
      <c r="C87" s="95"/>
      <c r="D87" s="102"/>
      <c r="E87" s="105"/>
      <c r="F87" s="95"/>
      <c r="G87" s="95"/>
      <c r="H87" s="95"/>
      <c r="I87" s="99">
        <f>IF(H87="Almost Certain",5,IF(H87="likely",4,IF(H87="Possible",3,IF(H87="Unlikely",2,IF(H87="rare",1,"")))))</f>
      </c>
      <c r="J87" s="95"/>
      <c r="K87" s="99">
        <f>IF(J87="Catastrophic",5,IF(J87="Major",4,IF(J87="Moderate",3,IF(J87="Minor",2,IF(J87="Insignificant",1,"")))))</f>
      </c>
      <c r="L87" s="99">
        <f>IF(K87="","",K87+I87)</f>
      </c>
      <c r="M87" s="106">
        <f>IF(L87="","",IF(L87&lt;5,"Low",IF(AND(L87&gt;4,L87&lt;7),"Moderate",IF(L87=7,"Significant",IF(L87&gt;7,"High",)))))</f>
      </c>
      <c r="N87" s="61"/>
      <c r="O87" s="62"/>
      <c r="P87" s="63">
        <f t="shared" si="0"/>
      </c>
      <c r="Q87" s="62"/>
      <c r="R87" s="63">
        <f t="shared" si="4"/>
      </c>
      <c r="S87" s="63">
        <f t="shared" si="5"/>
      </c>
      <c r="T87" s="64">
        <f t="shared" si="3"/>
      </c>
      <c r="U87" s="65">
        <f>IF(L87="","",L87-S87)</f>
      </c>
      <c r="V87" s="71"/>
      <c r="W87" s="11"/>
      <c r="X87" s="11"/>
      <c r="Y87" s="11"/>
      <c r="Z87" s="11"/>
      <c r="AA87" s="12"/>
      <c r="AB87" s="12"/>
      <c r="AC87" s="12"/>
      <c r="AD87" s="12"/>
      <c r="AE87" s="12"/>
      <c r="AF87" s="12"/>
    </row>
    <row r="88" spans="1:32" s="13" customFormat="1" ht="49.5" customHeight="1">
      <c r="A88" s="12"/>
      <c r="B88" s="96"/>
      <c r="C88" s="96"/>
      <c r="D88" s="103"/>
      <c r="E88" s="96"/>
      <c r="F88" s="96"/>
      <c r="G88" s="96"/>
      <c r="H88" s="96"/>
      <c r="I88" s="100"/>
      <c r="J88" s="96"/>
      <c r="K88" s="100"/>
      <c r="L88" s="100"/>
      <c r="M88" s="107"/>
      <c r="N88" s="48"/>
      <c r="O88" s="19"/>
      <c r="P88" s="20">
        <f aca="true" t="shared" si="6" ref="P88:P151">IF(O88="Almost Certain",5,IF(O88="likely",4,IF(O88="Possible",3,IF(O88="Unlikely",2,IF(O88="rare",1,"")))))</f>
      </c>
      <c r="Q88" s="19"/>
      <c r="R88" s="20">
        <f t="shared" si="4"/>
      </c>
      <c r="S88" s="20">
        <f t="shared" si="5"/>
      </c>
      <c r="T88" s="41">
        <f t="shared" si="3"/>
      </c>
      <c r="U88" s="44">
        <f>IF(L87="","",L87-S88)</f>
      </c>
      <c r="V88" s="7"/>
      <c r="W88" s="11"/>
      <c r="X88" s="11"/>
      <c r="Y88" s="11"/>
      <c r="Z88" s="11"/>
      <c r="AA88" s="12"/>
      <c r="AB88" s="12"/>
      <c r="AC88" s="12"/>
      <c r="AD88" s="12"/>
      <c r="AE88" s="12"/>
      <c r="AF88" s="12"/>
    </row>
    <row r="89" spans="1:32" s="13" customFormat="1" ht="49.5" customHeight="1" thickBot="1">
      <c r="A89" s="12"/>
      <c r="B89" s="97"/>
      <c r="C89" s="97"/>
      <c r="D89" s="104"/>
      <c r="E89" s="98"/>
      <c r="F89" s="97"/>
      <c r="G89" s="97"/>
      <c r="H89" s="97"/>
      <c r="I89" s="109"/>
      <c r="J89" s="97"/>
      <c r="K89" s="109"/>
      <c r="L89" s="109"/>
      <c r="M89" s="110"/>
      <c r="N89" s="67"/>
      <c r="O89" s="56"/>
      <c r="P89" s="57">
        <f t="shared" si="6"/>
      </c>
      <c r="Q89" s="56"/>
      <c r="R89" s="57">
        <f t="shared" si="4"/>
      </c>
      <c r="S89" s="57">
        <f t="shared" si="5"/>
      </c>
      <c r="T89" s="58">
        <f aca="true" t="shared" si="7" ref="T89:T152">IF(S89="","",IF(S89&lt;5,"Low",IF(AND(S89&gt;4,S89&lt;7),"Moderate",IF(S89=7,"Significant",IF(S89&gt;7,"High",)))))</f>
      </c>
      <c r="U89" s="58">
        <f>IF(L87="","",L87-S89)</f>
      </c>
      <c r="V89" s="72"/>
      <c r="W89" s="11"/>
      <c r="X89" s="11"/>
      <c r="Y89" s="11"/>
      <c r="Z89" s="11"/>
      <c r="AA89" s="12"/>
      <c r="AB89" s="12"/>
      <c r="AC89" s="12"/>
      <c r="AD89" s="12"/>
      <c r="AE89" s="12"/>
      <c r="AF89" s="12"/>
    </row>
    <row r="90" spans="1:32" s="13" customFormat="1" ht="49.5" customHeight="1">
      <c r="A90" s="12"/>
      <c r="B90" s="95"/>
      <c r="C90" s="95"/>
      <c r="D90" s="102"/>
      <c r="E90" s="105"/>
      <c r="F90" s="95"/>
      <c r="G90" s="95"/>
      <c r="H90" s="95"/>
      <c r="I90" s="99">
        <f>IF(H90="Almost Certain",5,IF(H90="likely",4,IF(H90="Possible",3,IF(H90="Unlikely",2,IF(H90="rare",1,"")))))</f>
      </c>
      <c r="J90" s="95"/>
      <c r="K90" s="99">
        <f>IF(J90="Catastrophic",5,IF(J90="Major",4,IF(J90="Moderate",3,IF(J90="Minor",2,IF(J90="Insignificant",1,"")))))</f>
      </c>
      <c r="L90" s="99">
        <f>IF(K90="","",K90+I90)</f>
      </c>
      <c r="M90" s="106">
        <f>IF(L90="","",IF(L90&lt;5,"Low",IF(AND(L90&gt;4,L90&lt;7),"Moderate",IF(L90=7,"Significant",IF(L90&gt;7,"High",)))))</f>
      </c>
      <c r="N90" s="61"/>
      <c r="O90" s="62"/>
      <c r="P90" s="63">
        <f t="shared" si="6"/>
      </c>
      <c r="Q90" s="62"/>
      <c r="R90" s="63">
        <f t="shared" si="4"/>
      </c>
      <c r="S90" s="63">
        <f t="shared" si="5"/>
      </c>
      <c r="T90" s="64">
        <f t="shared" si="7"/>
      </c>
      <c r="U90" s="65">
        <f>IF(L90="","",L90-S90)</f>
      </c>
      <c r="V90" s="71"/>
      <c r="W90" s="11"/>
      <c r="X90" s="11"/>
      <c r="Y90" s="11"/>
      <c r="Z90" s="11"/>
      <c r="AA90" s="12"/>
      <c r="AB90" s="12"/>
      <c r="AC90" s="12"/>
      <c r="AD90" s="12"/>
      <c r="AE90" s="12"/>
      <c r="AF90" s="12"/>
    </row>
    <row r="91" spans="1:32" s="13" customFormat="1" ht="49.5" customHeight="1">
      <c r="A91" s="12"/>
      <c r="B91" s="96"/>
      <c r="C91" s="96"/>
      <c r="D91" s="103"/>
      <c r="E91" s="96"/>
      <c r="F91" s="96"/>
      <c r="G91" s="96"/>
      <c r="H91" s="96"/>
      <c r="I91" s="100"/>
      <c r="J91" s="96"/>
      <c r="K91" s="100"/>
      <c r="L91" s="100"/>
      <c r="M91" s="107"/>
      <c r="N91" s="48"/>
      <c r="O91" s="19"/>
      <c r="P91" s="20">
        <f t="shared" si="6"/>
      </c>
      <c r="Q91" s="19"/>
      <c r="R91" s="20">
        <f t="shared" si="4"/>
      </c>
      <c r="S91" s="20">
        <f t="shared" si="5"/>
      </c>
      <c r="T91" s="41">
        <f t="shared" si="7"/>
      </c>
      <c r="U91" s="44">
        <f>IF(L90="","",L90-S91)</f>
      </c>
      <c r="V91" s="7"/>
      <c r="W91" s="11"/>
      <c r="X91" s="11"/>
      <c r="Y91" s="11"/>
      <c r="Z91" s="11"/>
      <c r="AA91" s="12"/>
      <c r="AB91" s="12"/>
      <c r="AC91" s="12"/>
      <c r="AD91" s="12"/>
      <c r="AE91" s="12"/>
      <c r="AF91" s="12"/>
    </row>
    <row r="92" spans="1:32" s="13" customFormat="1" ht="49.5" customHeight="1" thickBot="1">
      <c r="A92" s="12"/>
      <c r="B92" s="97"/>
      <c r="C92" s="97"/>
      <c r="D92" s="104"/>
      <c r="E92" s="98"/>
      <c r="F92" s="97"/>
      <c r="G92" s="97"/>
      <c r="H92" s="97"/>
      <c r="I92" s="109"/>
      <c r="J92" s="97"/>
      <c r="K92" s="109"/>
      <c r="L92" s="109"/>
      <c r="M92" s="110"/>
      <c r="N92" s="67"/>
      <c r="O92" s="56"/>
      <c r="P92" s="57">
        <f t="shared" si="6"/>
      </c>
      <c r="Q92" s="56"/>
      <c r="R92" s="57">
        <f t="shared" si="4"/>
      </c>
      <c r="S92" s="57">
        <f t="shared" si="5"/>
      </c>
      <c r="T92" s="58">
        <f t="shared" si="7"/>
      </c>
      <c r="U92" s="58">
        <f>IF(L90="","",L90-S92)</f>
      </c>
      <c r="V92" s="72"/>
      <c r="W92" s="11"/>
      <c r="X92" s="11"/>
      <c r="Y92" s="11"/>
      <c r="Z92" s="11"/>
      <c r="AA92" s="12"/>
      <c r="AB92" s="12"/>
      <c r="AC92" s="12"/>
      <c r="AD92" s="12"/>
      <c r="AE92" s="12"/>
      <c r="AF92" s="12"/>
    </row>
    <row r="93" spans="1:32" s="13" customFormat="1" ht="49.5" customHeight="1">
      <c r="A93" s="12"/>
      <c r="B93" s="95"/>
      <c r="C93" s="95"/>
      <c r="D93" s="102"/>
      <c r="E93" s="105"/>
      <c r="F93" s="95"/>
      <c r="G93" s="95"/>
      <c r="H93" s="95"/>
      <c r="I93" s="99">
        <f>IF(H93="Almost Certain",5,IF(H93="likely",4,IF(H93="Possible",3,IF(H93="Unlikely",2,IF(H93="rare",1,"")))))</f>
      </c>
      <c r="J93" s="95"/>
      <c r="K93" s="99">
        <f>IF(J93="Catastrophic",5,IF(J93="Major",4,IF(J93="Moderate",3,IF(J93="Minor",2,IF(J93="Insignificant",1,"")))))</f>
      </c>
      <c r="L93" s="99">
        <f>IF(K93="","",K93+I93)</f>
      </c>
      <c r="M93" s="106">
        <f>IF(L93="","",IF(L93&lt;5,"Low",IF(AND(L93&gt;4,L93&lt;7),"Moderate",IF(L93=7,"Significant",IF(L93&gt;7,"High",)))))</f>
      </c>
      <c r="N93" s="61"/>
      <c r="O93" s="62"/>
      <c r="P93" s="63">
        <f t="shared" si="6"/>
      </c>
      <c r="Q93" s="62"/>
      <c r="R93" s="63">
        <f t="shared" si="4"/>
      </c>
      <c r="S93" s="63">
        <f t="shared" si="5"/>
      </c>
      <c r="T93" s="64">
        <f t="shared" si="7"/>
      </c>
      <c r="U93" s="65">
        <f>IF(L93="","",L93-S93)</f>
      </c>
      <c r="V93" s="71"/>
      <c r="W93" s="11"/>
      <c r="X93" s="11"/>
      <c r="Y93" s="11"/>
      <c r="Z93" s="11"/>
      <c r="AA93" s="12"/>
      <c r="AB93" s="12"/>
      <c r="AC93" s="12"/>
      <c r="AD93" s="12"/>
      <c r="AE93" s="12"/>
      <c r="AF93" s="12"/>
    </row>
    <row r="94" spans="1:32" s="13" customFormat="1" ht="49.5" customHeight="1">
      <c r="A94" s="12"/>
      <c r="B94" s="96"/>
      <c r="C94" s="96"/>
      <c r="D94" s="103"/>
      <c r="E94" s="96"/>
      <c r="F94" s="96"/>
      <c r="G94" s="96"/>
      <c r="H94" s="96"/>
      <c r="I94" s="100"/>
      <c r="J94" s="96"/>
      <c r="K94" s="100"/>
      <c r="L94" s="100"/>
      <c r="M94" s="107"/>
      <c r="N94" s="48"/>
      <c r="O94" s="19"/>
      <c r="P94" s="20">
        <f t="shared" si="6"/>
      </c>
      <c r="Q94" s="19"/>
      <c r="R94" s="20">
        <f t="shared" si="4"/>
      </c>
      <c r="S94" s="20">
        <f t="shared" si="5"/>
      </c>
      <c r="T94" s="41">
        <f t="shared" si="7"/>
      </c>
      <c r="U94" s="44">
        <f>IF(L93="","",L93-S94)</f>
      </c>
      <c r="V94" s="7"/>
      <c r="W94" s="11"/>
      <c r="X94" s="11"/>
      <c r="Y94" s="11"/>
      <c r="Z94" s="11"/>
      <c r="AA94" s="12"/>
      <c r="AB94" s="12"/>
      <c r="AC94" s="12"/>
      <c r="AD94" s="12"/>
      <c r="AE94" s="12"/>
      <c r="AF94" s="12"/>
    </row>
    <row r="95" spans="1:32" s="13" customFormat="1" ht="49.5" customHeight="1" thickBot="1">
      <c r="A95" s="12"/>
      <c r="B95" s="97"/>
      <c r="C95" s="97"/>
      <c r="D95" s="104"/>
      <c r="E95" s="98"/>
      <c r="F95" s="97"/>
      <c r="G95" s="97"/>
      <c r="H95" s="97"/>
      <c r="I95" s="109"/>
      <c r="J95" s="97"/>
      <c r="K95" s="109"/>
      <c r="L95" s="109"/>
      <c r="M95" s="110"/>
      <c r="N95" s="67"/>
      <c r="O95" s="56"/>
      <c r="P95" s="57">
        <f t="shared" si="6"/>
      </c>
      <c r="Q95" s="56"/>
      <c r="R95" s="57">
        <f t="shared" si="4"/>
      </c>
      <c r="S95" s="57">
        <f t="shared" si="5"/>
      </c>
      <c r="T95" s="58">
        <f t="shared" si="7"/>
      </c>
      <c r="U95" s="58">
        <f>IF(L93="","",L93-S95)</f>
      </c>
      <c r="V95" s="72"/>
      <c r="W95" s="11"/>
      <c r="X95" s="11"/>
      <c r="Y95" s="11"/>
      <c r="Z95" s="11"/>
      <c r="AA95" s="12"/>
      <c r="AB95" s="12"/>
      <c r="AC95" s="12"/>
      <c r="AD95" s="12"/>
      <c r="AE95" s="12"/>
      <c r="AF95" s="12"/>
    </row>
    <row r="96" spans="1:32" s="9" customFormat="1" ht="49.5" customHeight="1">
      <c r="A96" s="10"/>
      <c r="B96" s="95"/>
      <c r="C96" s="95"/>
      <c r="D96" s="102"/>
      <c r="E96" s="105"/>
      <c r="F96" s="95"/>
      <c r="G96" s="95"/>
      <c r="H96" s="95"/>
      <c r="I96" s="99">
        <f>IF(H96="Almost Certain",5,IF(H96="likely",4,IF(H96="Possible",3,IF(H96="Unlikely",2,IF(H96="rare",1,"")))))</f>
      </c>
      <c r="J96" s="95"/>
      <c r="K96" s="99">
        <f>IF(J96="Catastrophic",5,IF(J96="Major",4,IF(J96="Moderate",3,IF(J96="Minor",2,IF(J96="Insignificant",1,"")))))</f>
      </c>
      <c r="L96" s="99">
        <f>IF(K96="","",K96+I96)</f>
      </c>
      <c r="M96" s="106">
        <f>IF(L96="","",IF(L96&lt;5,"Low",IF(AND(L96&gt;4,L96&lt;7),"Moderate",IF(L96=7,"Significant",IF(L96&gt;7,"High",)))))</f>
      </c>
      <c r="N96" s="61"/>
      <c r="O96" s="62"/>
      <c r="P96" s="63">
        <f t="shared" si="6"/>
      </c>
      <c r="Q96" s="62"/>
      <c r="R96" s="63">
        <f t="shared" si="4"/>
      </c>
      <c r="S96" s="63">
        <f t="shared" si="5"/>
      </c>
      <c r="T96" s="64">
        <f t="shared" si="7"/>
      </c>
      <c r="U96" s="65">
        <f>IF(L96="","",L96-S96)</f>
      </c>
      <c r="V96" s="71"/>
      <c r="W96" s="15"/>
      <c r="X96" s="15"/>
      <c r="Y96" s="15"/>
      <c r="Z96" s="15"/>
      <c r="AA96" s="10"/>
      <c r="AB96" s="10"/>
      <c r="AC96" s="10"/>
      <c r="AD96" s="10"/>
      <c r="AE96" s="10"/>
      <c r="AF96" s="10"/>
    </row>
    <row r="97" spans="1:32" s="9" customFormat="1" ht="49.5" customHeight="1">
      <c r="A97" s="10"/>
      <c r="B97" s="96"/>
      <c r="C97" s="96"/>
      <c r="D97" s="103"/>
      <c r="E97" s="96"/>
      <c r="F97" s="96"/>
      <c r="G97" s="96"/>
      <c r="H97" s="96"/>
      <c r="I97" s="100"/>
      <c r="J97" s="96"/>
      <c r="K97" s="100"/>
      <c r="L97" s="100"/>
      <c r="M97" s="107"/>
      <c r="N97" s="48"/>
      <c r="O97" s="19"/>
      <c r="P97" s="20">
        <f t="shared" si="6"/>
      </c>
      <c r="Q97" s="19"/>
      <c r="R97" s="20">
        <f t="shared" si="4"/>
      </c>
      <c r="S97" s="20">
        <f t="shared" si="5"/>
      </c>
      <c r="T97" s="41">
        <f t="shared" si="7"/>
      </c>
      <c r="U97" s="44">
        <f>IF(L96="","",L96-S97)</f>
      </c>
      <c r="V97" s="7"/>
      <c r="W97" s="15"/>
      <c r="X97" s="15"/>
      <c r="Y97" s="15"/>
      <c r="Z97" s="15"/>
      <c r="AA97" s="10"/>
      <c r="AB97" s="10"/>
      <c r="AC97" s="10"/>
      <c r="AD97" s="10"/>
      <c r="AE97" s="10"/>
      <c r="AF97" s="10"/>
    </row>
    <row r="98" spans="1:32" s="9" customFormat="1" ht="49.5" customHeight="1" thickBot="1">
      <c r="A98" s="10"/>
      <c r="B98" s="97"/>
      <c r="C98" s="97"/>
      <c r="D98" s="104"/>
      <c r="E98" s="98"/>
      <c r="F98" s="97"/>
      <c r="G98" s="97"/>
      <c r="H98" s="97"/>
      <c r="I98" s="109"/>
      <c r="J98" s="97"/>
      <c r="K98" s="109"/>
      <c r="L98" s="109"/>
      <c r="M98" s="110"/>
      <c r="N98" s="67"/>
      <c r="O98" s="56"/>
      <c r="P98" s="57">
        <f t="shared" si="6"/>
      </c>
      <c r="Q98" s="56"/>
      <c r="R98" s="57">
        <f t="shared" si="4"/>
      </c>
      <c r="S98" s="57">
        <f t="shared" si="5"/>
      </c>
      <c r="T98" s="58">
        <f t="shared" si="7"/>
      </c>
      <c r="U98" s="58">
        <f>IF(L96="","",L96-S98)</f>
      </c>
      <c r="V98" s="72"/>
      <c r="W98" s="15"/>
      <c r="X98" s="15"/>
      <c r="Y98" s="15"/>
      <c r="Z98" s="15"/>
      <c r="AA98" s="10"/>
      <c r="AB98" s="10"/>
      <c r="AC98" s="10"/>
      <c r="AD98" s="10"/>
      <c r="AE98" s="10"/>
      <c r="AF98" s="10"/>
    </row>
    <row r="99" spans="1:32" s="9" customFormat="1" ht="49.5" customHeight="1">
      <c r="A99" s="10"/>
      <c r="B99" s="95"/>
      <c r="C99" s="95"/>
      <c r="D99" s="102"/>
      <c r="E99" s="105"/>
      <c r="F99" s="95"/>
      <c r="G99" s="95"/>
      <c r="H99" s="95"/>
      <c r="I99" s="99">
        <f>IF(H99="Almost Certain",5,IF(H99="likely",4,IF(H99="Possible",3,IF(H99="Unlikely",2,IF(H99="rare",1,"")))))</f>
      </c>
      <c r="J99" s="95"/>
      <c r="K99" s="99">
        <f>IF(J99="Catastrophic",5,IF(J99="Major",4,IF(J99="Moderate",3,IF(J99="Minor",2,IF(J99="Insignificant",1,"")))))</f>
      </c>
      <c r="L99" s="99">
        <f>IF(K99="","",K99+I99)</f>
      </c>
      <c r="M99" s="106">
        <f>IF(L99="","",IF(L99&lt;5,"Low",IF(AND(L99&gt;4,L99&lt;7),"Moderate",IF(L99=7,"Significant",IF(L99&gt;7,"High",)))))</f>
      </c>
      <c r="N99" s="61"/>
      <c r="O99" s="62"/>
      <c r="P99" s="63">
        <f t="shared" si="6"/>
      </c>
      <c r="Q99" s="62"/>
      <c r="R99" s="63">
        <f t="shared" si="4"/>
      </c>
      <c r="S99" s="63">
        <f t="shared" si="5"/>
      </c>
      <c r="T99" s="64">
        <f t="shared" si="7"/>
      </c>
      <c r="U99" s="65">
        <f>IF(L99="","",L99-S99)</f>
      </c>
      <c r="V99" s="71"/>
      <c r="W99" s="15"/>
      <c r="X99" s="15"/>
      <c r="Y99" s="15"/>
      <c r="Z99" s="15"/>
      <c r="AA99" s="10"/>
      <c r="AB99" s="10"/>
      <c r="AC99" s="10"/>
      <c r="AD99" s="10"/>
      <c r="AE99" s="10"/>
      <c r="AF99" s="10"/>
    </row>
    <row r="100" spans="1:32" s="9" customFormat="1" ht="49.5" customHeight="1">
      <c r="A100" s="10"/>
      <c r="B100" s="96"/>
      <c r="C100" s="96"/>
      <c r="D100" s="103"/>
      <c r="E100" s="96"/>
      <c r="F100" s="96"/>
      <c r="G100" s="96"/>
      <c r="H100" s="96"/>
      <c r="I100" s="100"/>
      <c r="J100" s="96"/>
      <c r="K100" s="100"/>
      <c r="L100" s="100"/>
      <c r="M100" s="107"/>
      <c r="N100" s="48"/>
      <c r="O100" s="19"/>
      <c r="P100" s="20">
        <f t="shared" si="6"/>
      </c>
      <c r="Q100" s="19"/>
      <c r="R100" s="20">
        <f t="shared" si="4"/>
      </c>
      <c r="S100" s="20">
        <f t="shared" si="5"/>
      </c>
      <c r="T100" s="41">
        <f t="shared" si="7"/>
      </c>
      <c r="U100" s="44">
        <f>IF(L99="","",L99-S100)</f>
      </c>
      <c r="V100" s="7"/>
      <c r="W100" s="15"/>
      <c r="X100" s="15"/>
      <c r="Y100" s="15"/>
      <c r="Z100" s="15"/>
      <c r="AA100" s="10"/>
      <c r="AB100" s="10"/>
      <c r="AC100" s="10"/>
      <c r="AD100" s="10"/>
      <c r="AE100" s="10"/>
      <c r="AF100" s="10"/>
    </row>
    <row r="101" spans="1:32" s="9" customFormat="1" ht="49.5" customHeight="1" thickBot="1">
      <c r="A101" s="10"/>
      <c r="B101" s="97"/>
      <c r="C101" s="97"/>
      <c r="D101" s="104"/>
      <c r="E101" s="98"/>
      <c r="F101" s="97"/>
      <c r="G101" s="97"/>
      <c r="H101" s="97"/>
      <c r="I101" s="109"/>
      <c r="J101" s="97"/>
      <c r="K101" s="109"/>
      <c r="L101" s="109"/>
      <c r="M101" s="110"/>
      <c r="N101" s="67"/>
      <c r="O101" s="56"/>
      <c r="P101" s="57">
        <f t="shared" si="6"/>
      </c>
      <c r="Q101" s="56"/>
      <c r="R101" s="57">
        <f t="shared" si="4"/>
      </c>
      <c r="S101" s="57">
        <f t="shared" si="5"/>
      </c>
      <c r="T101" s="58">
        <f t="shared" si="7"/>
      </c>
      <c r="U101" s="58">
        <f>IF(L99="","",L99-S101)</f>
      </c>
      <c r="V101" s="72"/>
      <c r="W101" s="15"/>
      <c r="X101" s="15"/>
      <c r="Y101" s="15"/>
      <c r="Z101" s="15"/>
      <c r="AA101" s="10"/>
      <c r="AB101" s="10"/>
      <c r="AC101" s="10"/>
      <c r="AD101" s="10"/>
      <c r="AE101" s="10"/>
      <c r="AF101" s="10"/>
    </row>
    <row r="102" spans="1:32" s="9" customFormat="1" ht="49.5" customHeight="1">
      <c r="A102" s="10"/>
      <c r="B102" s="95"/>
      <c r="C102" s="95"/>
      <c r="D102" s="102"/>
      <c r="E102" s="105"/>
      <c r="F102" s="95"/>
      <c r="G102" s="95"/>
      <c r="H102" s="95"/>
      <c r="I102" s="99">
        <f>IF(H102="Almost Certain",5,IF(H102="likely",4,IF(H102="Possible",3,IF(H102="Unlikely",2,IF(H102="rare",1,"")))))</f>
      </c>
      <c r="J102" s="95"/>
      <c r="K102" s="99">
        <f>IF(J102="Catastrophic",5,IF(J102="Major",4,IF(J102="Moderate",3,IF(J102="Minor",2,IF(J102="Insignificant",1,"")))))</f>
      </c>
      <c r="L102" s="99">
        <f>IF(K102="","",K102+I102)</f>
      </c>
      <c r="M102" s="106">
        <f>IF(L102="","",IF(L102&lt;5,"Low",IF(AND(L102&gt;4,L102&lt;7),"Moderate",IF(L102=7,"Significant",IF(L102&gt;7,"High",)))))</f>
      </c>
      <c r="N102" s="61"/>
      <c r="O102" s="62"/>
      <c r="P102" s="63">
        <f t="shared" si="6"/>
      </c>
      <c r="Q102" s="62"/>
      <c r="R102" s="63">
        <f t="shared" si="4"/>
      </c>
      <c r="S102" s="63">
        <f t="shared" si="5"/>
      </c>
      <c r="T102" s="64">
        <f t="shared" si="7"/>
      </c>
      <c r="U102" s="65">
        <f>IF(L102="","",L102-S102)</f>
      </c>
      <c r="V102" s="71"/>
      <c r="W102" s="15"/>
      <c r="X102" s="15"/>
      <c r="Y102" s="15"/>
      <c r="Z102" s="15"/>
      <c r="AA102" s="10"/>
      <c r="AB102" s="10"/>
      <c r="AC102" s="10"/>
      <c r="AD102" s="10"/>
      <c r="AE102" s="10"/>
      <c r="AF102" s="10"/>
    </row>
    <row r="103" spans="1:32" s="9" customFormat="1" ht="49.5" customHeight="1">
      <c r="A103" s="10"/>
      <c r="B103" s="96"/>
      <c r="C103" s="96"/>
      <c r="D103" s="103"/>
      <c r="E103" s="96"/>
      <c r="F103" s="96"/>
      <c r="G103" s="96"/>
      <c r="H103" s="96"/>
      <c r="I103" s="100"/>
      <c r="J103" s="96"/>
      <c r="K103" s="100"/>
      <c r="L103" s="100"/>
      <c r="M103" s="107"/>
      <c r="N103" s="48"/>
      <c r="O103" s="19"/>
      <c r="P103" s="20">
        <f t="shared" si="6"/>
      </c>
      <c r="Q103" s="19"/>
      <c r="R103" s="20">
        <f t="shared" si="4"/>
      </c>
      <c r="S103" s="20">
        <f t="shared" si="5"/>
      </c>
      <c r="T103" s="41">
        <f t="shared" si="7"/>
      </c>
      <c r="U103" s="44">
        <f>IF(L102="","",L102-S103)</f>
      </c>
      <c r="V103" s="7"/>
      <c r="W103" s="15"/>
      <c r="X103" s="15"/>
      <c r="Y103" s="15"/>
      <c r="Z103" s="15"/>
      <c r="AA103" s="10"/>
      <c r="AB103" s="10"/>
      <c r="AC103" s="10"/>
      <c r="AD103" s="10"/>
      <c r="AE103" s="10"/>
      <c r="AF103" s="10"/>
    </row>
    <row r="104" spans="1:32" s="9" customFormat="1" ht="49.5" customHeight="1" thickBot="1">
      <c r="A104" s="10"/>
      <c r="B104" s="97"/>
      <c r="C104" s="97"/>
      <c r="D104" s="104"/>
      <c r="E104" s="98"/>
      <c r="F104" s="97"/>
      <c r="G104" s="97"/>
      <c r="H104" s="97"/>
      <c r="I104" s="109"/>
      <c r="J104" s="97"/>
      <c r="K104" s="109"/>
      <c r="L104" s="109"/>
      <c r="M104" s="110"/>
      <c r="N104" s="67"/>
      <c r="O104" s="56"/>
      <c r="P104" s="57">
        <f t="shared" si="6"/>
      </c>
      <c r="Q104" s="56"/>
      <c r="R104" s="57">
        <f t="shared" si="4"/>
      </c>
      <c r="S104" s="57">
        <f t="shared" si="5"/>
      </c>
      <c r="T104" s="58">
        <f t="shared" si="7"/>
      </c>
      <c r="U104" s="58">
        <f>IF(L102="","",L102-S104)</f>
      </c>
      <c r="V104" s="72"/>
      <c r="W104" s="15"/>
      <c r="X104" s="15"/>
      <c r="Y104" s="15"/>
      <c r="Z104" s="15"/>
      <c r="AA104" s="10"/>
      <c r="AB104" s="10"/>
      <c r="AC104" s="10"/>
      <c r="AD104" s="10"/>
      <c r="AE104" s="10"/>
      <c r="AF104" s="10"/>
    </row>
    <row r="105" spans="1:32" s="9" customFormat="1" ht="49.5" customHeight="1">
      <c r="A105" s="10"/>
      <c r="B105" s="95"/>
      <c r="C105" s="95"/>
      <c r="D105" s="102"/>
      <c r="E105" s="105"/>
      <c r="F105" s="95"/>
      <c r="G105" s="95"/>
      <c r="H105" s="95"/>
      <c r="I105" s="99">
        <f>IF(H105="Almost Certain",5,IF(H105="likely",4,IF(H105="Possible",3,IF(H105="Unlikely",2,IF(H105="rare",1,"")))))</f>
      </c>
      <c r="J105" s="95"/>
      <c r="K105" s="99">
        <f>IF(J105="Catastrophic",5,IF(J105="Major",4,IF(J105="Moderate",3,IF(J105="Minor",2,IF(J105="Insignificant",1,"")))))</f>
      </c>
      <c r="L105" s="99">
        <f>IF(K105="","",K105+I105)</f>
      </c>
      <c r="M105" s="106">
        <f>IF(L105="","",IF(L105&lt;5,"Low",IF(AND(L105&gt;4,L105&lt;7),"Moderate",IF(L105=7,"Significant",IF(L105&gt;7,"High",)))))</f>
      </c>
      <c r="N105" s="61"/>
      <c r="O105" s="62"/>
      <c r="P105" s="63">
        <f t="shared" si="6"/>
      </c>
      <c r="Q105" s="62"/>
      <c r="R105" s="63">
        <f t="shared" si="4"/>
      </c>
      <c r="S105" s="63">
        <f t="shared" si="5"/>
      </c>
      <c r="T105" s="64">
        <f t="shared" si="7"/>
      </c>
      <c r="U105" s="65">
        <f>IF(L105="","",L105-S105)</f>
      </c>
      <c r="V105" s="71"/>
      <c r="W105" s="15"/>
      <c r="X105" s="15"/>
      <c r="Y105" s="15"/>
      <c r="Z105" s="15"/>
      <c r="AA105" s="10"/>
      <c r="AB105" s="10"/>
      <c r="AC105" s="10"/>
      <c r="AD105" s="10"/>
      <c r="AE105" s="10"/>
      <c r="AF105" s="10"/>
    </row>
    <row r="106" spans="1:32" s="9" customFormat="1" ht="49.5" customHeight="1">
      <c r="A106" s="10"/>
      <c r="B106" s="96"/>
      <c r="C106" s="96"/>
      <c r="D106" s="103"/>
      <c r="E106" s="96"/>
      <c r="F106" s="96"/>
      <c r="G106" s="96"/>
      <c r="H106" s="96"/>
      <c r="I106" s="100"/>
      <c r="J106" s="96"/>
      <c r="K106" s="100"/>
      <c r="L106" s="100"/>
      <c r="M106" s="107"/>
      <c r="N106" s="48"/>
      <c r="O106" s="19"/>
      <c r="P106" s="20">
        <f t="shared" si="6"/>
      </c>
      <c r="Q106" s="19"/>
      <c r="R106" s="20">
        <f t="shared" si="4"/>
      </c>
      <c r="S106" s="20">
        <f t="shared" si="5"/>
      </c>
      <c r="T106" s="41">
        <f t="shared" si="7"/>
      </c>
      <c r="U106" s="44">
        <f>IF(L105="","",L105-S106)</f>
      </c>
      <c r="V106" s="7"/>
      <c r="W106" s="15"/>
      <c r="X106" s="15"/>
      <c r="Y106" s="15"/>
      <c r="Z106" s="15"/>
      <c r="AA106" s="10"/>
      <c r="AB106" s="10"/>
      <c r="AC106" s="10"/>
      <c r="AD106" s="10"/>
      <c r="AE106" s="10"/>
      <c r="AF106" s="10"/>
    </row>
    <row r="107" spans="1:32" s="9" customFormat="1" ht="49.5" customHeight="1" thickBot="1">
      <c r="A107" s="10"/>
      <c r="B107" s="97"/>
      <c r="C107" s="97"/>
      <c r="D107" s="104"/>
      <c r="E107" s="98"/>
      <c r="F107" s="97"/>
      <c r="G107" s="97"/>
      <c r="H107" s="97"/>
      <c r="I107" s="109"/>
      <c r="J107" s="97"/>
      <c r="K107" s="109"/>
      <c r="L107" s="109"/>
      <c r="M107" s="110"/>
      <c r="N107" s="67"/>
      <c r="O107" s="56"/>
      <c r="P107" s="57">
        <f t="shared" si="6"/>
      </c>
      <c r="Q107" s="56"/>
      <c r="R107" s="57">
        <f t="shared" si="4"/>
      </c>
      <c r="S107" s="57">
        <f t="shared" si="5"/>
      </c>
      <c r="T107" s="58">
        <f t="shared" si="7"/>
      </c>
      <c r="U107" s="58">
        <f>IF(L105="","",L105-S107)</f>
      </c>
      <c r="V107" s="72"/>
      <c r="W107" s="15"/>
      <c r="X107" s="15"/>
      <c r="Y107" s="15"/>
      <c r="Z107" s="15"/>
      <c r="AA107" s="10"/>
      <c r="AB107" s="10"/>
      <c r="AC107" s="10"/>
      <c r="AD107" s="10"/>
      <c r="AE107" s="10"/>
      <c r="AF107" s="10"/>
    </row>
    <row r="108" spans="1:32" s="9" customFormat="1" ht="49.5" customHeight="1">
      <c r="A108" s="10"/>
      <c r="B108" s="95"/>
      <c r="C108" s="95"/>
      <c r="D108" s="102"/>
      <c r="E108" s="105"/>
      <c r="F108" s="95"/>
      <c r="G108" s="95"/>
      <c r="H108" s="95"/>
      <c r="I108" s="99">
        <f>IF(H108="Almost Certain",5,IF(H108="likely",4,IF(H108="Possible",3,IF(H108="Unlikely",2,IF(H108="rare",1,"")))))</f>
      </c>
      <c r="J108" s="95"/>
      <c r="K108" s="99">
        <f>IF(J108="Catastrophic",5,IF(J108="Major",4,IF(J108="Moderate",3,IF(J108="Minor",2,IF(J108="Insignificant",1,"")))))</f>
      </c>
      <c r="L108" s="99">
        <f>IF(K108="","",K108+I108)</f>
      </c>
      <c r="M108" s="106">
        <f>IF(L108="","",IF(L108&lt;5,"Low",IF(AND(L108&gt;4,L108&lt;7),"Moderate",IF(L108=7,"Significant",IF(L108&gt;7,"High",)))))</f>
      </c>
      <c r="N108" s="61"/>
      <c r="O108" s="62"/>
      <c r="P108" s="63">
        <f t="shared" si="6"/>
      </c>
      <c r="Q108" s="62"/>
      <c r="R108" s="63">
        <f t="shared" si="4"/>
      </c>
      <c r="S108" s="63">
        <f t="shared" si="5"/>
      </c>
      <c r="T108" s="64">
        <f t="shared" si="7"/>
      </c>
      <c r="U108" s="65">
        <f>IF(L108="","",L108-S108)</f>
      </c>
      <c r="V108" s="71"/>
      <c r="W108" s="15"/>
      <c r="X108" s="15"/>
      <c r="Y108" s="15"/>
      <c r="Z108" s="15"/>
      <c r="AA108" s="10"/>
      <c r="AB108" s="10"/>
      <c r="AC108" s="10"/>
      <c r="AD108" s="10"/>
      <c r="AE108" s="10"/>
      <c r="AF108" s="10"/>
    </row>
    <row r="109" spans="1:32" s="9" customFormat="1" ht="49.5" customHeight="1">
      <c r="A109" s="10"/>
      <c r="B109" s="96"/>
      <c r="C109" s="96"/>
      <c r="D109" s="103"/>
      <c r="E109" s="96"/>
      <c r="F109" s="96"/>
      <c r="G109" s="96"/>
      <c r="H109" s="96"/>
      <c r="I109" s="100"/>
      <c r="J109" s="96"/>
      <c r="K109" s="100"/>
      <c r="L109" s="100"/>
      <c r="M109" s="107"/>
      <c r="N109" s="48"/>
      <c r="O109" s="19"/>
      <c r="P109" s="20">
        <f t="shared" si="6"/>
      </c>
      <c r="Q109" s="19"/>
      <c r="R109" s="20">
        <f t="shared" si="4"/>
      </c>
      <c r="S109" s="20">
        <f t="shared" si="5"/>
      </c>
      <c r="T109" s="41">
        <f t="shared" si="7"/>
      </c>
      <c r="U109" s="44">
        <f>IF(L108="","",L108-S109)</f>
      </c>
      <c r="V109" s="7"/>
      <c r="W109" s="15"/>
      <c r="X109" s="15"/>
      <c r="Y109" s="15"/>
      <c r="Z109" s="15"/>
      <c r="AA109" s="10"/>
      <c r="AB109" s="10"/>
      <c r="AC109" s="10"/>
      <c r="AD109" s="10"/>
      <c r="AE109" s="10"/>
      <c r="AF109" s="10"/>
    </row>
    <row r="110" spans="1:32" s="9" customFormat="1" ht="49.5" customHeight="1" thickBot="1">
      <c r="A110" s="10"/>
      <c r="B110" s="97"/>
      <c r="C110" s="97"/>
      <c r="D110" s="104"/>
      <c r="E110" s="98"/>
      <c r="F110" s="97"/>
      <c r="G110" s="97"/>
      <c r="H110" s="97"/>
      <c r="I110" s="109"/>
      <c r="J110" s="97"/>
      <c r="K110" s="109"/>
      <c r="L110" s="109"/>
      <c r="M110" s="110"/>
      <c r="N110" s="67"/>
      <c r="O110" s="56"/>
      <c r="P110" s="57">
        <f t="shared" si="6"/>
      </c>
      <c r="Q110" s="56"/>
      <c r="R110" s="57">
        <f t="shared" si="4"/>
      </c>
      <c r="S110" s="57">
        <f t="shared" si="5"/>
      </c>
      <c r="T110" s="58">
        <f t="shared" si="7"/>
      </c>
      <c r="U110" s="58">
        <f>IF(L108="","",L108-S110)</f>
      </c>
      <c r="V110" s="72"/>
      <c r="W110" s="15"/>
      <c r="X110" s="15"/>
      <c r="Y110" s="15"/>
      <c r="Z110" s="15"/>
      <c r="AA110" s="10"/>
      <c r="AB110" s="10"/>
      <c r="AC110" s="10"/>
      <c r="AD110" s="10"/>
      <c r="AE110" s="10"/>
      <c r="AF110" s="10"/>
    </row>
    <row r="111" spans="1:32" s="9" customFormat="1" ht="49.5" customHeight="1">
      <c r="A111" s="10"/>
      <c r="B111" s="95"/>
      <c r="C111" s="95"/>
      <c r="D111" s="102"/>
      <c r="E111" s="105"/>
      <c r="F111" s="95"/>
      <c r="G111" s="95"/>
      <c r="H111" s="95"/>
      <c r="I111" s="99">
        <f>IF(H111="Almost Certain",5,IF(H111="likely",4,IF(H111="Possible",3,IF(H111="Unlikely",2,IF(H111="rare",1,"")))))</f>
      </c>
      <c r="J111" s="95"/>
      <c r="K111" s="99">
        <f>IF(J111="Catastrophic",5,IF(J111="Major",4,IF(J111="Moderate",3,IF(J111="Minor",2,IF(J111="Insignificant",1,"")))))</f>
      </c>
      <c r="L111" s="99">
        <f>IF(K111="","",K111+I111)</f>
      </c>
      <c r="M111" s="106">
        <f>IF(L111="","",IF(L111&lt;5,"Low",IF(AND(L111&gt;4,L111&lt;7),"Moderate",IF(L111=7,"Significant",IF(L111&gt;7,"High",)))))</f>
      </c>
      <c r="N111" s="61"/>
      <c r="O111" s="62"/>
      <c r="P111" s="63">
        <f t="shared" si="6"/>
      </c>
      <c r="Q111" s="62"/>
      <c r="R111" s="63">
        <f t="shared" si="4"/>
      </c>
      <c r="S111" s="63">
        <f t="shared" si="5"/>
      </c>
      <c r="T111" s="64">
        <f t="shared" si="7"/>
      </c>
      <c r="U111" s="65">
        <f>IF(L111="","",L111-S111)</f>
      </c>
      <c r="V111" s="71"/>
      <c r="W111" s="15"/>
      <c r="X111" s="15"/>
      <c r="Y111" s="15"/>
      <c r="Z111" s="15"/>
      <c r="AA111" s="10"/>
      <c r="AB111" s="10"/>
      <c r="AC111" s="10"/>
      <c r="AD111" s="10"/>
      <c r="AE111" s="10"/>
      <c r="AF111" s="10"/>
    </row>
    <row r="112" spans="1:32" s="9" customFormat="1" ht="49.5" customHeight="1">
      <c r="A112" s="10"/>
      <c r="B112" s="96"/>
      <c r="C112" s="96"/>
      <c r="D112" s="103"/>
      <c r="E112" s="96"/>
      <c r="F112" s="96"/>
      <c r="G112" s="96"/>
      <c r="H112" s="96"/>
      <c r="I112" s="100"/>
      <c r="J112" s="96"/>
      <c r="K112" s="100"/>
      <c r="L112" s="100"/>
      <c r="M112" s="107"/>
      <c r="N112" s="48"/>
      <c r="O112" s="19"/>
      <c r="P112" s="20">
        <f t="shared" si="6"/>
      </c>
      <c r="Q112" s="19"/>
      <c r="R112" s="20">
        <f t="shared" si="4"/>
      </c>
      <c r="S112" s="20">
        <f t="shared" si="5"/>
      </c>
      <c r="T112" s="41">
        <f t="shared" si="7"/>
      </c>
      <c r="U112" s="44">
        <f>IF(L111="","",L111-S112)</f>
      </c>
      <c r="V112" s="7"/>
      <c r="W112" s="15"/>
      <c r="X112" s="15"/>
      <c r="Y112" s="15"/>
      <c r="Z112" s="15"/>
      <c r="AA112" s="10"/>
      <c r="AB112" s="10"/>
      <c r="AC112" s="10"/>
      <c r="AD112" s="10"/>
      <c r="AE112" s="10"/>
      <c r="AF112" s="10"/>
    </row>
    <row r="113" spans="1:32" s="9" customFormat="1" ht="49.5" customHeight="1" thickBot="1">
      <c r="A113" s="10"/>
      <c r="B113" s="97"/>
      <c r="C113" s="97"/>
      <c r="D113" s="104"/>
      <c r="E113" s="98"/>
      <c r="F113" s="97"/>
      <c r="G113" s="97"/>
      <c r="H113" s="97"/>
      <c r="I113" s="109"/>
      <c r="J113" s="97"/>
      <c r="K113" s="109"/>
      <c r="L113" s="109"/>
      <c r="M113" s="110"/>
      <c r="N113" s="67"/>
      <c r="O113" s="56"/>
      <c r="P113" s="57">
        <f t="shared" si="6"/>
      </c>
      <c r="Q113" s="56"/>
      <c r="R113" s="57">
        <f t="shared" si="4"/>
      </c>
      <c r="S113" s="57">
        <f t="shared" si="5"/>
      </c>
      <c r="T113" s="58">
        <f t="shared" si="7"/>
      </c>
      <c r="U113" s="58">
        <f>IF(L111="","",L111-S113)</f>
      </c>
      <c r="V113" s="72"/>
      <c r="W113" s="15"/>
      <c r="X113" s="15"/>
      <c r="Y113" s="15"/>
      <c r="Z113" s="15"/>
      <c r="AA113" s="10"/>
      <c r="AB113" s="10"/>
      <c r="AC113" s="10"/>
      <c r="AD113" s="10"/>
      <c r="AE113" s="10"/>
      <c r="AF113" s="10"/>
    </row>
    <row r="114" spans="1:32" s="9" customFormat="1" ht="49.5" customHeight="1">
      <c r="A114" s="10"/>
      <c r="B114" s="95"/>
      <c r="C114" s="95"/>
      <c r="D114" s="102"/>
      <c r="E114" s="105"/>
      <c r="F114" s="95"/>
      <c r="G114" s="95"/>
      <c r="H114" s="95"/>
      <c r="I114" s="99">
        <f>IF(H114="Almost Certain",5,IF(H114="likely",4,IF(H114="Possible",3,IF(H114="Unlikely",2,IF(H114="rare",1,"")))))</f>
      </c>
      <c r="J114" s="95"/>
      <c r="K114" s="99">
        <f>IF(J114="Catastrophic",5,IF(J114="Major",4,IF(J114="Moderate",3,IF(J114="Minor",2,IF(J114="Insignificant",1,"")))))</f>
      </c>
      <c r="L114" s="99">
        <f>IF(K114="","",K114+I114)</f>
      </c>
      <c r="M114" s="106">
        <f>IF(L114="","",IF(L114&lt;5,"Low",IF(AND(L114&gt;4,L114&lt;7),"Moderate",IF(L114=7,"Significant",IF(L114&gt;7,"High",)))))</f>
      </c>
      <c r="N114" s="61"/>
      <c r="O114" s="62"/>
      <c r="P114" s="63">
        <f t="shared" si="6"/>
      </c>
      <c r="Q114" s="62"/>
      <c r="R114" s="63">
        <f t="shared" si="4"/>
      </c>
      <c r="S114" s="63">
        <f t="shared" si="5"/>
      </c>
      <c r="T114" s="64">
        <f t="shared" si="7"/>
      </c>
      <c r="U114" s="65">
        <f>IF(L114="","",L114-S114)</f>
      </c>
      <c r="V114" s="71"/>
      <c r="W114" s="15"/>
      <c r="X114" s="15"/>
      <c r="Y114" s="15"/>
      <c r="Z114" s="15"/>
      <c r="AA114" s="10"/>
      <c r="AB114" s="10"/>
      <c r="AC114" s="10"/>
      <c r="AD114" s="10"/>
      <c r="AE114" s="10"/>
      <c r="AF114" s="10"/>
    </row>
    <row r="115" spans="1:32" s="9" customFormat="1" ht="49.5" customHeight="1">
      <c r="A115" s="10"/>
      <c r="B115" s="96"/>
      <c r="C115" s="96"/>
      <c r="D115" s="103"/>
      <c r="E115" s="96"/>
      <c r="F115" s="96"/>
      <c r="G115" s="96"/>
      <c r="H115" s="96"/>
      <c r="I115" s="100"/>
      <c r="J115" s="96"/>
      <c r="K115" s="100"/>
      <c r="L115" s="100"/>
      <c r="M115" s="107"/>
      <c r="N115" s="48"/>
      <c r="O115" s="19"/>
      <c r="P115" s="20">
        <f t="shared" si="6"/>
      </c>
      <c r="Q115" s="19"/>
      <c r="R115" s="20">
        <f t="shared" si="4"/>
      </c>
      <c r="S115" s="20">
        <f t="shared" si="5"/>
      </c>
      <c r="T115" s="41">
        <f t="shared" si="7"/>
      </c>
      <c r="U115" s="44">
        <f>IF(L114="","",L114-S115)</f>
      </c>
      <c r="V115" s="7"/>
      <c r="W115" s="15"/>
      <c r="X115" s="15"/>
      <c r="Y115" s="15"/>
      <c r="Z115" s="15"/>
      <c r="AA115" s="10"/>
      <c r="AB115" s="10"/>
      <c r="AC115" s="10"/>
      <c r="AD115" s="10"/>
      <c r="AE115" s="10"/>
      <c r="AF115" s="10"/>
    </row>
    <row r="116" spans="1:32" s="9" customFormat="1" ht="49.5" customHeight="1" thickBot="1">
      <c r="A116" s="10"/>
      <c r="B116" s="97"/>
      <c r="C116" s="97"/>
      <c r="D116" s="104"/>
      <c r="E116" s="98"/>
      <c r="F116" s="97"/>
      <c r="G116" s="97"/>
      <c r="H116" s="97"/>
      <c r="I116" s="109"/>
      <c r="J116" s="97"/>
      <c r="K116" s="109"/>
      <c r="L116" s="109"/>
      <c r="M116" s="110"/>
      <c r="N116" s="67"/>
      <c r="O116" s="56"/>
      <c r="P116" s="57">
        <f t="shared" si="6"/>
      </c>
      <c r="Q116" s="56"/>
      <c r="R116" s="57">
        <f t="shared" si="4"/>
      </c>
      <c r="S116" s="57">
        <f t="shared" si="5"/>
      </c>
      <c r="T116" s="58">
        <f t="shared" si="7"/>
      </c>
      <c r="U116" s="58">
        <f>IF(L114="","",L114-S116)</f>
      </c>
      <c r="V116" s="72"/>
      <c r="W116" s="15"/>
      <c r="X116" s="15"/>
      <c r="Y116" s="15"/>
      <c r="Z116" s="15"/>
      <c r="AA116" s="10"/>
      <c r="AB116" s="10"/>
      <c r="AC116" s="10"/>
      <c r="AD116" s="10"/>
      <c r="AE116" s="10"/>
      <c r="AF116" s="10"/>
    </row>
    <row r="117" spans="1:32" s="9" customFormat="1" ht="49.5" customHeight="1">
      <c r="A117" s="10"/>
      <c r="B117" s="95"/>
      <c r="C117" s="95"/>
      <c r="D117" s="102"/>
      <c r="E117" s="105"/>
      <c r="F117" s="95"/>
      <c r="G117" s="95"/>
      <c r="H117" s="95"/>
      <c r="I117" s="99">
        <f>IF(H117="Almost Certain",5,IF(H117="likely",4,IF(H117="Possible",3,IF(H117="Unlikely",2,IF(H117="rare",1,"")))))</f>
      </c>
      <c r="J117" s="95"/>
      <c r="K117" s="99">
        <f>IF(J117="Catastrophic",5,IF(J117="Major",4,IF(J117="Moderate",3,IF(J117="Minor",2,IF(J117="Insignificant",1,"")))))</f>
      </c>
      <c r="L117" s="99">
        <f>IF(K117="","",K117+I117)</f>
      </c>
      <c r="M117" s="106">
        <f>IF(L117="","",IF(L117&lt;5,"Low",IF(AND(L117&gt;4,L117&lt;7),"Moderate",IF(L117=7,"Significant",IF(L117&gt;7,"High",)))))</f>
      </c>
      <c r="N117" s="61"/>
      <c r="O117" s="62"/>
      <c r="P117" s="63">
        <f t="shared" si="6"/>
      </c>
      <c r="Q117" s="62"/>
      <c r="R117" s="63">
        <f t="shared" si="4"/>
      </c>
      <c r="S117" s="63">
        <f t="shared" si="5"/>
      </c>
      <c r="T117" s="64">
        <f t="shared" si="7"/>
      </c>
      <c r="U117" s="65">
        <f>IF(L117="","",L117-S117)</f>
      </c>
      <c r="V117" s="71"/>
      <c r="W117" s="15"/>
      <c r="X117" s="15"/>
      <c r="Y117" s="15"/>
      <c r="Z117" s="15"/>
      <c r="AA117" s="10"/>
      <c r="AB117" s="10"/>
      <c r="AC117" s="10"/>
      <c r="AD117" s="10"/>
      <c r="AE117" s="10"/>
      <c r="AF117" s="10"/>
    </row>
    <row r="118" spans="1:32" s="9" customFormat="1" ht="49.5" customHeight="1">
      <c r="A118" s="10"/>
      <c r="B118" s="96"/>
      <c r="C118" s="96"/>
      <c r="D118" s="103"/>
      <c r="E118" s="96"/>
      <c r="F118" s="96"/>
      <c r="G118" s="96"/>
      <c r="H118" s="96"/>
      <c r="I118" s="100"/>
      <c r="J118" s="96"/>
      <c r="K118" s="100"/>
      <c r="L118" s="100"/>
      <c r="M118" s="107"/>
      <c r="N118" s="48"/>
      <c r="O118" s="19"/>
      <c r="P118" s="20">
        <f t="shared" si="6"/>
      </c>
      <c r="Q118" s="19"/>
      <c r="R118" s="20">
        <f t="shared" si="4"/>
      </c>
      <c r="S118" s="20">
        <f t="shared" si="5"/>
      </c>
      <c r="T118" s="41">
        <f t="shared" si="7"/>
      </c>
      <c r="U118" s="44">
        <f>IF(L117="","",L117-S118)</f>
      </c>
      <c r="V118" s="7"/>
      <c r="W118" s="15"/>
      <c r="X118" s="15"/>
      <c r="Y118" s="15"/>
      <c r="Z118" s="15"/>
      <c r="AA118" s="10"/>
      <c r="AB118" s="10"/>
      <c r="AC118" s="10"/>
      <c r="AD118" s="10"/>
      <c r="AE118" s="10"/>
      <c r="AF118" s="10"/>
    </row>
    <row r="119" spans="1:32" s="9" customFormat="1" ht="49.5" customHeight="1" thickBot="1">
      <c r="A119" s="10"/>
      <c r="B119" s="97"/>
      <c r="C119" s="97"/>
      <c r="D119" s="104"/>
      <c r="E119" s="98"/>
      <c r="F119" s="97"/>
      <c r="G119" s="97"/>
      <c r="H119" s="97"/>
      <c r="I119" s="109"/>
      <c r="J119" s="97"/>
      <c r="K119" s="109"/>
      <c r="L119" s="109"/>
      <c r="M119" s="110"/>
      <c r="N119" s="67"/>
      <c r="O119" s="56"/>
      <c r="P119" s="57">
        <f t="shared" si="6"/>
      </c>
      <c r="Q119" s="56"/>
      <c r="R119" s="57">
        <f t="shared" si="4"/>
      </c>
      <c r="S119" s="57">
        <f t="shared" si="5"/>
      </c>
      <c r="T119" s="58">
        <f t="shared" si="7"/>
      </c>
      <c r="U119" s="58">
        <f>IF(L117="","",L117-S119)</f>
      </c>
      <c r="V119" s="72"/>
      <c r="W119" s="15"/>
      <c r="X119" s="15"/>
      <c r="Y119" s="15"/>
      <c r="Z119" s="15"/>
      <c r="AA119" s="10"/>
      <c r="AB119" s="10"/>
      <c r="AC119" s="10"/>
      <c r="AD119" s="10"/>
      <c r="AE119" s="10"/>
      <c r="AF119" s="10"/>
    </row>
    <row r="120" spans="1:32" ht="49.5" customHeight="1">
      <c r="A120" s="30"/>
      <c r="B120" s="95"/>
      <c r="C120" s="95"/>
      <c r="D120" s="102"/>
      <c r="E120" s="105"/>
      <c r="F120" s="95"/>
      <c r="G120" s="95"/>
      <c r="H120" s="95"/>
      <c r="I120" s="99">
        <f>IF(H120="Almost Certain",5,IF(H120="likely",4,IF(H120="Possible",3,IF(H120="Unlikely",2,IF(H120="rare",1,"")))))</f>
      </c>
      <c r="J120" s="95"/>
      <c r="K120" s="99">
        <f>IF(J120="Catastrophic",5,IF(J120="Major",4,IF(J120="Moderate",3,IF(J120="Minor",2,IF(J120="Insignificant",1,"")))))</f>
      </c>
      <c r="L120" s="99">
        <f>IF(K120="","",K120+I120)</f>
      </c>
      <c r="M120" s="106">
        <f>IF(L120="","",IF(L120&lt;5,"Low",IF(AND(L120&gt;4,L120&lt;7),"Moderate",IF(L120=7,"Significant",IF(L120&gt;7,"High",)))))</f>
      </c>
      <c r="N120" s="61"/>
      <c r="O120" s="62"/>
      <c r="P120" s="63">
        <f t="shared" si="6"/>
      </c>
      <c r="Q120" s="62"/>
      <c r="R120" s="63">
        <f t="shared" si="4"/>
      </c>
      <c r="S120" s="63">
        <f t="shared" si="5"/>
      </c>
      <c r="T120" s="64">
        <f t="shared" si="7"/>
      </c>
      <c r="U120" s="65">
        <f>IF(L120="","",L120-S120)</f>
      </c>
      <c r="V120" s="71"/>
      <c r="W120" s="14"/>
      <c r="X120" s="14"/>
      <c r="Y120" s="14"/>
      <c r="Z120" s="14"/>
      <c r="AA120" s="30"/>
      <c r="AB120" s="30"/>
      <c r="AC120" s="30"/>
      <c r="AD120" s="30"/>
      <c r="AE120" s="30"/>
      <c r="AF120" s="30"/>
    </row>
    <row r="121" spans="1:32" ht="49.5" customHeight="1">
      <c r="A121" s="30"/>
      <c r="B121" s="96"/>
      <c r="C121" s="96"/>
      <c r="D121" s="103"/>
      <c r="E121" s="96"/>
      <c r="F121" s="96"/>
      <c r="G121" s="96"/>
      <c r="H121" s="96"/>
      <c r="I121" s="100"/>
      <c r="J121" s="96"/>
      <c r="K121" s="100"/>
      <c r="L121" s="100"/>
      <c r="M121" s="107"/>
      <c r="N121" s="48"/>
      <c r="O121" s="19"/>
      <c r="P121" s="20">
        <f t="shared" si="6"/>
      </c>
      <c r="Q121" s="19"/>
      <c r="R121" s="20">
        <f t="shared" si="4"/>
      </c>
      <c r="S121" s="20">
        <f t="shared" si="5"/>
      </c>
      <c r="T121" s="41">
        <f t="shared" si="7"/>
      </c>
      <c r="U121" s="44">
        <f>IF(L120="","",L120-S121)</f>
      </c>
      <c r="V121" s="7"/>
      <c r="W121" s="14"/>
      <c r="X121" s="14"/>
      <c r="Y121" s="14"/>
      <c r="Z121" s="14"/>
      <c r="AA121" s="30"/>
      <c r="AB121" s="30"/>
      <c r="AC121" s="30"/>
      <c r="AD121" s="30"/>
      <c r="AE121" s="30"/>
      <c r="AF121" s="30"/>
    </row>
    <row r="122" spans="1:32" ht="49.5" customHeight="1" thickBot="1">
      <c r="A122" s="30"/>
      <c r="B122" s="97"/>
      <c r="C122" s="97"/>
      <c r="D122" s="104"/>
      <c r="E122" s="98"/>
      <c r="F122" s="97"/>
      <c r="G122" s="97"/>
      <c r="H122" s="97"/>
      <c r="I122" s="109"/>
      <c r="J122" s="97"/>
      <c r="K122" s="109"/>
      <c r="L122" s="109"/>
      <c r="M122" s="110"/>
      <c r="N122" s="67"/>
      <c r="O122" s="56"/>
      <c r="P122" s="57">
        <f t="shared" si="6"/>
      </c>
      <c r="Q122" s="56"/>
      <c r="R122" s="57">
        <f t="shared" si="4"/>
      </c>
      <c r="S122" s="57">
        <f t="shared" si="5"/>
      </c>
      <c r="T122" s="58">
        <f t="shared" si="7"/>
      </c>
      <c r="U122" s="58">
        <f>IF(L120="","",L120-S122)</f>
      </c>
      <c r="V122" s="72"/>
      <c r="W122" s="14"/>
      <c r="X122" s="14"/>
      <c r="Y122" s="14"/>
      <c r="Z122" s="14"/>
      <c r="AA122" s="30"/>
      <c r="AB122" s="30"/>
      <c r="AC122" s="30"/>
      <c r="AD122" s="30"/>
      <c r="AE122" s="30"/>
      <c r="AF122" s="30"/>
    </row>
    <row r="123" spans="1:32" ht="49.5" customHeight="1">
      <c r="A123" s="30"/>
      <c r="B123" s="95"/>
      <c r="C123" s="95"/>
      <c r="D123" s="102"/>
      <c r="E123" s="105"/>
      <c r="F123" s="95"/>
      <c r="G123" s="95"/>
      <c r="H123" s="95"/>
      <c r="I123" s="99">
        <f>IF(H123="Almost Certain",5,IF(H123="likely",4,IF(H123="Possible",3,IF(H123="Unlikely",2,IF(H123="rare",1,"")))))</f>
      </c>
      <c r="J123" s="95"/>
      <c r="K123" s="99">
        <f>IF(J123="Catastrophic",5,IF(J123="Major",4,IF(J123="Moderate",3,IF(J123="Minor",2,IF(J123="Insignificant",1,"")))))</f>
      </c>
      <c r="L123" s="99">
        <f>IF(K123="","",K123+I123)</f>
      </c>
      <c r="M123" s="106">
        <f>IF(L123="","",IF(L123&lt;5,"Low",IF(AND(L123&gt;4,L123&lt;7),"Moderate",IF(L123=7,"Significant",IF(L123&gt;7,"High",)))))</f>
      </c>
      <c r="N123" s="61"/>
      <c r="O123" s="62"/>
      <c r="P123" s="63">
        <f t="shared" si="6"/>
      </c>
      <c r="Q123" s="62"/>
      <c r="R123" s="63">
        <f t="shared" si="4"/>
      </c>
      <c r="S123" s="63">
        <f t="shared" si="5"/>
      </c>
      <c r="T123" s="64">
        <f t="shared" si="7"/>
      </c>
      <c r="U123" s="65">
        <f>IF(L123="","",L123-S123)</f>
      </c>
      <c r="V123" s="71"/>
      <c r="W123" s="14"/>
      <c r="X123" s="14"/>
      <c r="Y123" s="14"/>
      <c r="Z123" s="14"/>
      <c r="AA123" s="30"/>
      <c r="AB123" s="30"/>
      <c r="AC123" s="30"/>
      <c r="AD123" s="30"/>
      <c r="AE123" s="30"/>
      <c r="AF123" s="30"/>
    </row>
    <row r="124" spans="1:32" ht="49.5" customHeight="1">
      <c r="A124" s="30"/>
      <c r="B124" s="96"/>
      <c r="C124" s="96"/>
      <c r="D124" s="103"/>
      <c r="E124" s="96"/>
      <c r="F124" s="96"/>
      <c r="G124" s="96"/>
      <c r="H124" s="96"/>
      <c r="I124" s="100"/>
      <c r="J124" s="96"/>
      <c r="K124" s="100"/>
      <c r="L124" s="100"/>
      <c r="M124" s="107"/>
      <c r="N124" s="48"/>
      <c r="O124" s="19"/>
      <c r="P124" s="20">
        <f t="shared" si="6"/>
      </c>
      <c r="Q124" s="19"/>
      <c r="R124" s="20">
        <f t="shared" si="4"/>
      </c>
      <c r="S124" s="20">
        <f t="shared" si="5"/>
      </c>
      <c r="T124" s="41">
        <f t="shared" si="7"/>
      </c>
      <c r="U124" s="44">
        <f>IF(L123="","",L123-S124)</f>
      </c>
      <c r="V124" s="7"/>
      <c r="W124" s="14"/>
      <c r="X124" s="14"/>
      <c r="Y124" s="14"/>
      <c r="Z124" s="14"/>
      <c r="AA124" s="30"/>
      <c r="AB124" s="30"/>
      <c r="AC124" s="30"/>
      <c r="AD124" s="30"/>
      <c r="AE124" s="30"/>
      <c r="AF124" s="30"/>
    </row>
    <row r="125" spans="1:32" ht="49.5" customHeight="1" thickBot="1">
      <c r="A125" s="30"/>
      <c r="B125" s="97"/>
      <c r="C125" s="97"/>
      <c r="D125" s="104"/>
      <c r="E125" s="98"/>
      <c r="F125" s="97"/>
      <c r="G125" s="97"/>
      <c r="H125" s="97"/>
      <c r="I125" s="109"/>
      <c r="J125" s="97"/>
      <c r="K125" s="109"/>
      <c r="L125" s="109"/>
      <c r="M125" s="110"/>
      <c r="N125" s="67"/>
      <c r="O125" s="56"/>
      <c r="P125" s="57">
        <f t="shared" si="6"/>
      </c>
      <c r="Q125" s="56"/>
      <c r="R125" s="57">
        <f t="shared" si="4"/>
      </c>
      <c r="S125" s="57">
        <f t="shared" si="5"/>
      </c>
      <c r="T125" s="58">
        <f t="shared" si="7"/>
      </c>
      <c r="U125" s="58">
        <f>IF(L123="","",L123-S125)</f>
      </c>
      <c r="V125" s="72"/>
      <c r="W125" s="14"/>
      <c r="X125" s="14"/>
      <c r="Y125" s="14"/>
      <c r="Z125" s="14"/>
      <c r="AA125" s="30"/>
      <c r="AB125" s="30"/>
      <c r="AC125" s="30"/>
      <c r="AD125" s="30"/>
      <c r="AE125" s="30"/>
      <c r="AF125" s="30"/>
    </row>
    <row r="126" spans="1:32" ht="49.5" customHeight="1">
      <c r="A126" s="30"/>
      <c r="B126" s="95"/>
      <c r="C126" s="95"/>
      <c r="D126" s="102"/>
      <c r="E126" s="105"/>
      <c r="F126" s="95"/>
      <c r="G126" s="95"/>
      <c r="H126" s="95"/>
      <c r="I126" s="99">
        <f>IF(H126="Almost Certain",5,IF(H126="likely",4,IF(H126="Possible",3,IF(H126="Unlikely",2,IF(H126="rare",1,"")))))</f>
      </c>
      <c r="J126" s="95"/>
      <c r="K126" s="99">
        <f>IF(J126="Catastrophic",5,IF(J126="Major",4,IF(J126="Moderate",3,IF(J126="Minor",2,IF(J126="Insignificant",1,"")))))</f>
      </c>
      <c r="L126" s="99">
        <f>IF(K126="","",K126+I126)</f>
      </c>
      <c r="M126" s="106">
        <f>IF(L126="","",IF(L126&lt;5,"Low",IF(AND(L126&gt;4,L126&lt;7),"Moderate",IF(L126=7,"Significant",IF(L126&gt;7,"High",)))))</f>
      </c>
      <c r="N126" s="61"/>
      <c r="O126" s="62"/>
      <c r="P126" s="63">
        <f t="shared" si="6"/>
      </c>
      <c r="Q126" s="62"/>
      <c r="R126" s="63">
        <f t="shared" si="4"/>
      </c>
      <c r="S126" s="63">
        <f t="shared" si="5"/>
      </c>
      <c r="T126" s="64">
        <f t="shared" si="7"/>
      </c>
      <c r="U126" s="65">
        <f>IF(L126="","",L126-S126)</f>
      </c>
      <c r="V126" s="71"/>
      <c r="W126" s="14"/>
      <c r="X126" s="14"/>
      <c r="Y126" s="14"/>
      <c r="Z126" s="14"/>
      <c r="AA126" s="30"/>
      <c r="AB126" s="30"/>
      <c r="AC126" s="30"/>
      <c r="AD126" s="30"/>
      <c r="AE126" s="30"/>
      <c r="AF126" s="30"/>
    </row>
    <row r="127" spans="1:32" ht="49.5" customHeight="1">
      <c r="A127" s="30"/>
      <c r="B127" s="96"/>
      <c r="C127" s="96"/>
      <c r="D127" s="103"/>
      <c r="E127" s="96"/>
      <c r="F127" s="96"/>
      <c r="G127" s="96"/>
      <c r="H127" s="96"/>
      <c r="I127" s="100"/>
      <c r="J127" s="96"/>
      <c r="K127" s="100"/>
      <c r="L127" s="100"/>
      <c r="M127" s="107"/>
      <c r="N127" s="48"/>
      <c r="O127" s="19"/>
      <c r="P127" s="20">
        <f t="shared" si="6"/>
      </c>
      <c r="Q127" s="19"/>
      <c r="R127" s="20">
        <f t="shared" si="4"/>
      </c>
      <c r="S127" s="20">
        <f t="shared" si="5"/>
      </c>
      <c r="T127" s="41">
        <f t="shared" si="7"/>
      </c>
      <c r="U127" s="44">
        <f>IF(L126="","",L126-S127)</f>
      </c>
      <c r="V127" s="7"/>
      <c r="W127" s="14"/>
      <c r="X127" s="14"/>
      <c r="Y127" s="14"/>
      <c r="Z127" s="14"/>
      <c r="AA127" s="30"/>
      <c r="AB127" s="30"/>
      <c r="AC127" s="30"/>
      <c r="AD127" s="30"/>
      <c r="AE127" s="30"/>
      <c r="AF127" s="30"/>
    </row>
    <row r="128" spans="1:32" ht="49.5" customHeight="1" thickBot="1">
      <c r="A128" s="30"/>
      <c r="B128" s="97"/>
      <c r="C128" s="97"/>
      <c r="D128" s="104"/>
      <c r="E128" s="98"/>
      <c r="F128" s="97"/>
      <c r="G128" s="97"/>
      <c r="H128" s="97"/>
      <c r="I128" s="109"/>
      <c r="J128" s="97"/>
      <c r="K128" s="109"/>
      <c r="L128" s="109"/>
      <c r="M128" s="110"/>
      <c r="N128" s="67"/>
      <c r="O128" s="56"/>
      <c r="P128" s="57">
        <f t="shared" si="6"/>
      </c>
      <c r="Q128" s="56"/>
      <c r="R128" s="57">
        <f t="shared" si="4"/>
      </c>
      <c r="S128" s="57">
        <f t="shared" si="5"/>
      </c>
      <c r="T128" s="58">
        <f t="shared" si="7"/>
      </c>
      <c r="U128" s="58">
        <f>IF(L126="","",L126-S128)</f>
      </c>
      <c r="V128" s="72"/>
      <c r="W128" s="14"/>
      <c r="X128" s="14"/>
      <c r="Y128" s="14"/>
      <c r="Z128" s="14"/>
      <c r="AA128" s="30"/>
      <c r="AB128" s="30"/>
      <c r="AC128" s="30"/>
      <c r="AD128" s="30"/>
      <c r="AE128" s="30"/>
      <c r="AF128" s="30"/>
    </row>
    <row r="129" spans="1:32" ht="49.5" customHeight="1">
      <c r="A129" s="30"/>
      <c r="B129" s="95"/>
      <c r="C129" s="95"/>
      <c r="D129" s="102"/>
      <c r="E129" s="105"/>
      <c r="F129" s="95"/>
      <c r="G129" s="95"/>
      <c r="H129" s="95"/>
      <c r="I129" s="99">
        <f>IF(H129="Almost Certain",5,IF(H129="likely",4,IF(H129="Possible",3,IF(H129="Unlikely",2,IF(H129="rare",1,"")))))</f>
      </c>
      <c r="J129" s="95"/>
      <c r="K129" s="99">
        <f>IF(J129="Catastrophic",5,IF(J129="Major",4,IF(J129="Moderate",3,IF(J129="Minor",2,IF(J129="Insignificant",1,"")))))</f>
      </c>
      <c r="L129" s="99">
        <f>IF(K129="","",K129+I129)</f>
      </c>
      <c r="M129" s="106">
        <f>IF(L129="","",IF(L129&lt;5,"Low",IF(AND(L129&gt;4,L129&lt;7),"Moderate",IF(L129=7,"Significant",IF(L129&gt;7,"High",)))))</f>
      </c>
      <c r="N129" s="61"/>
      <c r="O129" s="62"/>
      <c r="P129" s="63">
        <f t="shared" si="6"/>
      </c>
      <c r="Q129" s="62"/>
      <c r="R129" s="63">
        <f t="shared" si="4"/>
      </c>
      <c r="S129" s="63">
        <f t="shared" si="5"/>
      </c>
      <c r="T129" s="64">
        <f t="shared" si="7"/>
      </c>
      <c r="U129" s="65">
        <f>IF(L129="","",L129-S129)</f>
      </c>
      <c r="V129" s="71"/>
      <c r="W129" s="14"/>
      <c r="X129" s="14"/>
      <c r="Y129" s="14"/>
      <c r="Z129" s="14"/>
      <c r="AA129" s="30"/>
      <c r="AB129" s="30"/>
      <c r="AC129" s="30"/>
      <c r="AD129" s="30"/>
      <c r="AE129" s="30"/>
      <c r="AF129" s="30"/>
    </row>
    <row r="130" spans="1:32" ht="49.5" customHeight="1">
      <c r="A130" s="30"/>
      <c r="B130" s="96"/>
      <c r="C130" s="96"/>
      <c r="D130" s="103"/>
      <c r="E130" s="96"/>
      <c r="F130" s="96"/>
      <c r="G130" s="96"/>
      <c r="H130" s="96"/>
      <c r="I130" s="100"/>
      <c r="J130" s="96"/>
      <c r="K130" s="100"/>
      <c r="L130" s="100"/>
      <c r="M130" s="107"/>
      <c r="N130" s="48"/>
      <c r="O130" s="19"/>
      <c r="P130" s="20">
        <f t="shared" si="6"/>
      </c>
      <c r="Q130" s="19"/>
      <c r="R130" s="20">
        <f t="shared" si="4"/>
      </c>
      <c r="S130" s="20">
        <f t="shared" si="5"/>
      </c>
      <c r="T130" s="41">
        <f t="shared" si="7"/>
      </c>
      <c r="U130" s="44">
        <f>IF(L129="","",L129-S130)</f>
      </c>
      <c r="V130" s="7"/>
      <c r="W130" s="14"/>
      <c r="X130" s="14"/>
      <c r="Y130" s="14"/>
      <c r="Z130" s="14"/>
      <c r="AA130" s="30"/>
      <c r="AB130" s="30"/>
      <c r="AC130" s="30"/>
      <c r="AD130" s="30"/>
      <c r="AE130" s="30"/>
      <c r="AF130" s="30"/>
    </row>
    <row r="131" spans="1:32" ht="49.5" customHeight="1" thickBot="1">
      <c r="A131" s="30"/>
      <c r="B131" s="97"/>
      <c r="C131" s="97"/>
      <c r="D131" s="104"/>
      <c r="E131" s="98"/>
      <c r="F131" s="97"/>
      <c r="G131" s="97"/>
      <c r="H131" s="97"/>
      <c r="I131" s="109"/>
      <c r="J131" s="97"/>
      <c r="K131" s="109"/>
      <c r="L131" s="109"/>
      <c r="M131" s="110"/>
      <c r="N131" s="67"/>
      <c r="O131" s="56"/>
      <c r="P131" s="57">
        <f t="shared" si="6"/>
      </c>
      <c r="Q131" s="56"/>
      <c r="R131" s="57">
        <f aca="true" t="shared" si="8" ref="R131:R194">IF(Q131="Catastrophic",5,IF(Q131="Major",4,IF(Q131="Moderate",3,IF(Q131="Minor",2,IF(Q131="Insignificant",1,"")))))</f>
      </c>
      <c r="S131" s="57">
        <f aca="true" t="shared" si="9" ref="S131:S194">IF(R131="","",R131+P131)</f>
      </c>
      <c r="T131" s="58">
        <f t="shared" si="7"/>
      </c>
      <c r="U131" s="58">
        <f>IF(L129="","",L129-S131)</f>
      </c>
      <c r="V131" s="72"/>
      <c r="W131" s="14"/>
      <c r="X131" s="14"/>
      <c r="Y131" s="14"/>
      <c r="Z131" s="14"/>
      <c r="AA131" s="30"/>
      <c r="AB131" s="30"/>
      <c r="AC131" s="30"/>
      <c r="AD131" s="30"/>
      <c r="AE131" s="30"/>
      <c r="AF131" s="30"/>
    </row>
    <row r="132" spans="1:32" ht="49.5" customHeight="1">
      <c r="A132" s="30"/>
      <c r="B132" s="95"/>
      <c r="C132" s="95"/>
      <c r="D132" s="102"/>
      <c r="E132" s="105"/>
      <c r="F132" s="95"/>
      <c r="G132" s="95"/>
      <c r="H132" s="95"/>
      <c r="I132" s="99">
        <f>IF(H132="Almost Certain",5,IF(H132="likely",4,IF(H132="Possible",3,IF(H132="Unlikely",2,IF(H132="rare",1,"")))))</f>
      </c>
      <c r="J132" s="95"/>
      <c r="K132" s="99">
        <f>IF(J132="Catastrophic",5,IF(J132="Major",4,IF(J132="Moderate",3,IF(J132="Minor",2,IF(J132="Insignificant",1,"")))))</f>
      </c>
      <c r="L132" s="99">
        <f>IF(K132="","",K132+I132)</f>
      </c>
      <c r="M132" s="106">
        <f>IF(L132="","",IF(L132&lt;5,"Low",IF(AND(L132&gt;4,L132&lt;7),"Moderate",IF(L132=7,"Significant",IF(L132&gt;7,"High",)))))</f>
      </c>
      <c r="N132" s="61"/>
      <c r="O132" s="62"/>
      <c r="P132" s="63">
        <f t="shared" si="6"/>
      </c>
      <c r="Q132" s="62"/>
      <c r="R132" s="63">
        <f t="shared" si="8"/>
      </c>
      <c r="S132" s="63">
        <f t="shared" si="9"/>
      </c>
      <c r="T132" s="64">
        <f t="shared" si="7"/>
      </c>
      <c r="U132" s="65">
        <f>IF(L132="","",L132-S132)</f>
      </c>
      <c r="V132" s="71"/>
      <c r="W132" s="14"/>
      <c r="X132" s="14"/>
      <c r="Y132" s="14"/>
      <c r="Z132" s="14"/>
      <c r="AA132" s="30"/>
      <c r="AB132" s="30"/>
      <c r="AC132" s="30"/>
      <c r="AD132" s="30"/>
      <c r="AE132" s="30"/>
      <c r="AF132" s="30"/>
    </row>
    <row r="133" spans="1:32" ht="49.5" customHeight="1">
      <c r="A133" s="30"/>
      <c r="B133" s="96"/>
      <c r="C133" s="96"/>
      <c r="D133" s="103"/>
      <c r="E133" s="96"/>
      <c r="F133" s="96"/>
      <c r="G133" s="96"/>
      <c r="H133" s="96"/>
      <c r="I133" s="100"/>
      <c r="J133" s="96"/>
      <c r="K133" s="100"/>
      <c r="L133" s="100"/>
      <c r="M133" s="107"/>
      <c r="N133" s="48"/>
      <c r="O133" s="19"/>
      <c r="P133" s="20">
        <f t="shared" si="6"/>
      </c>
      <c r="Q133" s="19"/>
      <c r="R133" s="20">
        <f t="shared" si="8"/>
      </c>
      <c r="S133" s="20">
        <f t="shared" si="9"/>
      </c>
      <c r="T133" s="41">
        <f t="shared" si="7"/>
      </c>
      <c r="U133" s="44">
        <f>IF(L132="","",L132-S133)</f>
      </c>
      <c r="V133" s="7"/>
      <c r="W133" s="14"/>
      <c r="X133" s="14"/>
      <c r="Y133" s="14"/>
      <c r="Z133" s="14"/>
      <c r="AA133" s="30"/>
      <c r="AB133" s="30"/>
      <c r="AC133" s="30"/>
      <c r="AD133" s="30"/>
      <c r="AE133" s="30"/>
      <c r="AF133" s="30"/>
    </row>
    <row r="134" spans="1:32" ht="49.5" customHeight="1" thickBot="1">
      <c r="A134" s="30"/>
      <c r="B134" s="97"/>
      <c r="C134" s="97"/>
      <c r="D134" s="104"/>
      <c r="E134" s="98"/>
      <c r="F134" s="97"/>
      <c r="G134" s="97"/>
      <c r="H134" s="97"/>
      <c r="I134" s="109"/>
      <c r="J134" s="97"/>
      <c r="K134" s="109"/>
      <c r="L134" s="109"/>
      <c r="M134" s="110"/>
      <c r="N134" s="67"/>
      <c r="O134" s="56"/>
      <c r="P134" s="57">
        <f t="shared" si="6"/>
      </c>
      <c r="Q134" s="56"/>
      <c r="R134" s="57">
        <f t="shared" si="8"/>
      </c>
      <c r="S134" s="57">
        <f t="shared" si="9"/>
      </c>
      <c r="T134" s="58">
        <f t="shared" si="7"/>
      </c>
      <c r="U134" s="58">
        <f>IF(L132="","",L132-S134)</f>
      </c>
      <c r="V134" s="72"/>
      <c r="W134" s="14"/>
      <c r="X134" s="14"/>
      <c r="Y134" s="14"/>
      <c r="Z134" s="14"/>
      <c r="AA134" s="30"/>
      <c r="AB134" s="30"/>
      <c r="AC134" s="30"/>
      <c r="AD134" s="30"/>
      <c r="AE134" s="30"/>
      <c r="AF134" s="30"/>
    </row>
    <row r="135" spans="1:32" ht="49.5" customHeight="1">
      <c r="A135" s="30"/>
      <c r="B135" s="95"/>
      <c r="C135" s="95"/>
      <c r="D135" s="102"/>
      <c r="E135" s="105"/>
      <c r="F135" s="95"/>
      <c r="G135" s="95"/>
      <c r="H135" s="95"/>
      <c r="I135" s="99">
        <f>IF(H135="Almost Certain",5,IF(H135="likely",4,IF(H135="Possible",3,IF(H135="Unlikely",2,IF(H135="rare",1,"")))))</f>
      </c>
      <c r="J135" s="95"/>
      <c r="K135" s="99">
        <f>IF(J135="Catastrophic",5,IF(J135="Major",4,IF(J135="Moderate",3,IF(J135="Minor",2,IF(J135="Insignificant",1,"")))))</f>
      </c>
      <c r="L135" s="99">
        <f>IF(K135="","",K135+I135)</f>
      </c>
      <c r="M135" s="106">
        <f>IF(L135="","",IF(L135&lt;5,"Low",IF(AND(L135&gt;4,L135&lt;7),"Moderate",IF(L135=7,"Significant",IF(L135&gt;7,"High",)))))</f>
      </c>
      <c r="N135" s="61"/>
      <c r="O135" s="62"/>
      <c r="P135" s="63">
        <f t="shared" si="6"/>
      </c>
      <c r="Q135" s="62"/>
      <c r="R135" s="63">
        <f t="shared" si="8"/>
      </c>
      <c r="S135" s="63">
        <f t="shared" si="9"/>
      </c>
      <c r="T135" s="64">
        <f t="shared" si="7"/>
      </c>
      <c r="U135" s="65">
        <f>IF(L135="","",L135-S135)</f>
      </c>
      <c r="V135" s="71"/>
      <c r="W135" s="14"/>
      <c r="X135" s="14"/>
      <c r="Y135" s="14"/>
      <c r="Z135" s="14"/>
      <c r="AA135" s="30"/>
      <c r="AB135" s="30"/>
      <c r="AC135" s="30"/>
      <c r="AD135" s="30"/>
      <c r="AE135" s="30"/>
      <c r="AF135" s="30"/>
    </row>
    <row r="136" spans="1:32" ht="49.5" customHeight="1">
      <c r="A136" s="30"/>
      <c r="B136" s="96"/>
      <c r="C136" s="96"/>
      <c r="D136" s="103"/>
      <c r="E136" s="96"/>
      <c r="F136" s="96"/>
      <c r="G136" s="96"/>
      <c r="H136" s="96"/>
      <c r="I136" s="100"/>
      <c r="J136" s="96"/>
      <c r="K136" s="100"/>
      <c r="L136" s="100"/>
      <c r="M136" s="107"/>
      <c r="N136" s="48"/>
      <c r="O136" s="19"/>
      <c r="P136" s="20">
        <f t="shared" si="6"/>
      </c>
      <c r="Q136" s="19"/>
      <c r="R136" s="20">
        <f t="shared" si="8"/>
      </c>
      <c r="S136" s="20">
        <f t="shared" si="9"/>
      </c>
      <c r="T136" s="41">
        <f t="shared" si="7"/>
      </c>
      <c r="U136" s="44">
        <f>IF(L135="","",L135-S136)</f>
      </c>
      <c r="V136" s="7"/>
      <c r="W136" s="14"/>
      <c r="X136" s="14"/>
      <c r="Y136" s="14"/>
      <c r="Z136" s="14"/>
      <c r="AA136" s="30"/>
      <c r="AB136" s="30"/>
      <c r="AC136" s="30"/>
      <c r="AD136" s="30"/>
      <c r="AE136" s="30"/>
      <c r="AF136" s="30"/>
    </row>
    <row r="137" spans="1:32" ht="49.5" customHeight="1" thickBot="1">
      <c r="A137" s="30"/>
      <c r="B137" s="97"/>
      <c r="C137" s="97"/>
      <c r="D137" s="104"/>
      <c r="E137" s="98"/>
      <c r="F137" s="97"/>
      <c r="G137" s="97"/>
      <c r="H137" s="97"/>
      <c r="I137" s="109"/>
      <c r="J137" s="97"/>
      <c r="K137" s="109"/>
      <c r="L137" s="109"/>
      <c r="M137" s="110"/>
      <c r="N137" s="67"/>
      <c r="O137" s="56"/>
      <c r="P137" s="57">
        <f t="shared" si="6"/>
      </c>
      <c r="Q137" s="56"/>
      <c r="R137" s="57">
        <f t="shared" si="8"/>
      </c>
      <c r="S137" s="57">
        <f t="shared" si="9"/>
      </c>
      <c r="T137" s="58">
        <f t="shared" si="7"/>
      </c>
      <c r="U137" s="58">
        <f>IF(L135="","",L135-S137)</f>
      </c>
      <c r="V137" s="72"/>
      <c r="W137" s="14"/>
      <c r="X137" s="14"/>
      <c r="Y137" s="14"/>
      <c r="Z137" s="14"/>
      <c r="AA137" s="30"/>
      <c r="AB137" s="30"/>
      <c r="AC137" s="30"/>
      <c r="AD137" s="30"/>
      <c r="AE137" s="30"/>
      <c r="AF137" s="30"/>
    </row>
    <row r="138" spans="1:32" ht="49.5" customHeight="1">
      <c r="A138" s="30"/>
      <c r="B138" s="95"/>
      <c r="C138" s="95"/>
      <c r="D138" s="102"/>
      <c r="E138" s="105"/>
      <c r="F138" s="95"/>
      <c r="G138" s="95"/>
      <c r="H138" s="95"/>
      <c r="I138" s="99">
        <f>IF(H138="Almost Certain",5,IF(H138="likely",4,IF(H138="Possible",3,IF(H138="Unlikely",2,IF(H138="rare",1,"")))))</f>
      </c>
      <c r="J138" s="95"/>
      <c r="K138" s="99">
        <f>IF(J138="Catastrophic",5,IF(J138="Major",4,IF(J138="Moderate",3,IF(J138="Minor",2,IF(J138="Insignificant",1,"")))))</f>
      </c>
      <c r="L138" s="99">
        <f>IF(K138="","",K138+I138)</f>
      </c>
      <c r="M138" s="106">
        <f>IF(L138="","",IF(L138&lt;5,"Low",IF(AND(L138&gt;4,L138&lt;7),"Moderate",IF(L138=7,"Significant",IF(L138&gt;7,"High",)))))</f>
      </c>
      <c r="N138" s="61"/>
      <c r="O138" s="62"/>
      <c r="P138" s="63">
        <f t="shared" si="6"/>
      </c>
      <c r="Q138" s="62"/>
      <c r="R138" s="63">
        <f t="shared" si="8"/>
      </c>
      <c r="S138" s="63">
        <f t="shared" si="9"/>
      </c>
      <c r="T138" s="64">
        <f t="shared" si="7"/>
      </c>
      <c r="U138" s="65">
        <f>IF(L138="","",L138-S138)</f>
      </c>
      <c r="V138" s="71"/>
      <c r="W138" s="14"/>
      <c r="X138" s="14"/>
      <c r="Y138" s="14"/>
      <c r="Z138" s="14"/>
      <c r="AA138" s="30"/>
      <c r="AB138" s="30"/>
      <c r="AC138" s="30"/>
      <c r="AD138" s="30"/>
      <c r="AE138" s="30"/>
      <c r="AF138" s="30"/>
    </row>
    <row r="139" spans="1:32" ht="49.5" customHeight="1">
      <c r="A139" s="30"/>
      <c r="B139" s="96"/>
      <c r="C139" s="96"/>
      <c r="D139" s="103"/>
      <c r="E139" s="96"/>
      <c r="F139" s="96"/>
      <c r="G139" s="96"/>
      <c r="H139" s="96"/>
      <c r="I139" s="100"/>
      <c r="J139" s="96"/>
      <c r="K139" s="100"/>
      <c r="L139" s="100"/>
      <c r="M139" s="107"/>
      <c r="N139" s="48"/>
      <c r="O139" s="19"/>
      <c r="P139" s="20">
        <f t="shared" si="6"/>
      </c>
      <c r="Q139" s="19"/>
      <c r="R139" s="20">
        <f t="shared" si="8"/>
      </c>
      <c r="S139" s="20">
        <f t="shared" si="9"/>
      </c>
      <c r="T139" s="41">
        <f t="shared" si="7"/>
      </c>
      <c r="U139" s="44">
        <f>IF(L138="","",L138-S139)</f>
      </c>
      <c r="V139" s="7"/>
      <c r="W139" s="14"/>
      <c r="X139" s="14"/>
      <c r="Y139" s="14"/>
      <c r="Z139" s="14"/>
      <c r="AA139" s="30"/>
      <c r="AB139" s="30"/>
      <c r="AC139" s="30"/>
      <c r="AD139" s="30"/>
      <c r="AE139" s="30"/>
      <c r="AF139" s="30"/>
    </row>
    <row r="140" spans="1:32" ht="49.5" customHeight="1" thickBot="1">
      <c r="A140" s="30"/>
      <c r="B140" s="97"/>
      <c r="C140" s="97"/>
      <c r="D140" s="104"/>
      <c r="E140" s="98"/>
      <c r="F140" s="97"/>
      <c r="G140" s="97"/>
      <c r="H140" s="97"/>
      <c r="I140" s="109"/>
      <c r="J140" s="97"/>
      <c r="K140" s="109"/>
      <c r="L140" s="109"/>
      <c r="M140" s="110"/>
      <c r="N140" s="67"/>
      <c r="O140" s="56"/>
      <c r="P140" s="57">
        <f t="shared" si="6"/>
      </c>
      <c r="Q140" s="56"/>
      <c r="R140" s="57">
        <f t="shared" si="8"/>
      </c>
      <c r="S140" s="57">
        <f t="shared" si="9"/>
      </c>
      <c r="T140" s="58">
        <f t="shared" si="7"/>
      </c>
      <c r="U140" s="58">
        <f>IF(L138="","",L138-S140)</f>
      </c>
      <c r="V140" s="72"/>
      <c r="W140" s="14"/>
      <c r="X140" s="14"/>
      <c r="Y140" s="14"/>
      <c r="Z140" s="14"/>
      <c r="AA140" s="30"/>
      <c r="AB140" s="30"/>
      <c r="AC140" s="30"/>
      <c r="AD140" s="30"/>
      <c r="AE140" s="30"/>
      <c r="AF140" s="30"/>
    </row>
    <row r="141" spans="1:32" ht="49.5" customHeight="1">
      <c r="A141" s="30"/>
      <c r="B141" s="95"/>
      <c r="C141" s="95"/>
      <c r="D141" s="102"/>
      <c r="E141" s="105"/>
      <c r="F141" s="95"/>
      <c r="G141" s="95"/>
      <c r="H141" s="95"/>
      <c r="I141" s="99">
        <f>IF(H141="Almost Certain",5,IF(H141="likely",4,IF(H141="Possible",3,IF(H141="Unlikely",2,IF(H141="rare",1,"")))))</f>
      </c>
      <c r="J141" s="95"/>
      <c r="K141" s="99">
        <f>IF(J141="Catastrophic",5,IF(J141="Major",4,IF(J141="Moderate",3,IF(J141="Minor",2,IF(J141="Insignificant",1,"")))))</f>
      </c>
      <c r="L141" s="99">
        <f>IF(K141="","",K141+I141)</f>
      </c>
      <c r="M141" s="106">
        <f>IF(L141="","",IF(L141&lt;5,"Low",IF(AND(L141&gt;4,L141&lt;7),"Moderate",IF(L141=7,"Significant",IF(L141&gt;7,"High",)))))</f>
      </c>
      <c r="N141" s="61"/>
      <c r="O141" s="62"/>
      <c r="P141" s="63">
        <f t="shared" si="6"/>
      </c>
      <c r="Q141" s="62"/>
      <c r="R141" s="63">
        <f t="shared" si="8"/>
      </c>
      <c r="S141" s="63">
        <f t="shared" si="9"/>
      </c>
      <c r="T141" s="64">
        <f t="shared" si="7"/>
      </c>
      <c r="U141" s="65">
        <f>IF(L141="","",L141-S141)</f>
      </c>
      <c r="V141" s="71"/>
      <c r="W141" s="14"/>
      <c r="X141" s="14"/>
      <c r="Y141" s="14"/>
      <c r="Z141" s="14"/>
      <c r="AA141" s="30"/>
      <c r="AB141" s="30"/>
      <c r="AC141" s="30"/>
      <c r="AD141" s="30"/>
      <c r="AE141" s="30"/>
      <c r="AF141" s="30"/>
    </row>
    <row r="142" spans="1:32" ht="49.5" customHeight="1">
      <c r="A142" s="30"/>
      <c r="B142" s="96"/>
      <c r="C142" s="96"/>
      <c r="D142" s="103"/>
      <c r="E142" s="96"/>
      <c r="F142" s="96"/>
      <c r="G142" s="96"/>
      <c r="H142" s="96"/>
      <c r="I142" s="100"/>
      <c r="J142" s="96"/>
      <c r="K142" s="100"/>
      <c r="L142" s="100"/>
      <c r="M142" s="107"/>
      <c r="N142" s="48"/>
      <c r="O142" s="19"/>
      <c r="P142" s="20">
        <f t="shared" si="6"/>
      </c>
      <c r="Q142" s="19"/>
      <c r="R142" s="20">
        <f t="shared" si="8"/>
      </c>
      <c r="S142" s="20">
        <f t="shared" si="9"/>
      </c>
      <c r="T142" s="41">
        <f t="shared" si="7"/>
      </c>
      <c r="U142" s="44">
        <f>IF(L141="","",L141-S142)</f>
      </c>
      <c r="V142" s="7"/>
      <c r="W142" s="14"/>
      <c r="X142" s="14"/>
      <c r="Y142" s="14"/>
      <c r="Z142" s="14"/>
      <c r="AA142" s="30"/>
      <c r="AB142" s="30"/>
      <c r="AC142" s="30"/>
      <c r="AD142" s="30"/>
      <c r="AE142" s="30"/>
      <c r="AF142" s="30"/>
    </row>
    <row r="143" spans="1:32" ht="49.5" customHeight="1" thickBot="1">
      <c r="A143" s="30"/>
      <c r="B143" s="97"/>
      <c r="C143" s="97"/>
      <c r="D143" s="104"/>
      <c r="E143" s="98"/>
      <c r="F143" s="97"/>
      <c r="G143" s="97"/>
      <c r="H143" s="97"/>
      <c r="I143" s="109"/>
      <c r="J143" s="97"/>
      <c r="K143" s="109"/>
      <c r="L143" s="109"/>
      <c r="M143" s="110"/>
      <c r="N143" s="67"/>
      <c r="O143" s="56"/>
      <c r="P143" s="57">
        <f t="shared" si="6"/>
      </c>
      <c r="Q143" s="56"/>
      <c r="R143" s="57">
        <f t="shared" si="8"/>
      </c>
      <c r="S143" s="57">
        <f t="shared" si="9"/>
      </c>
      <c r="T143" s="58">
        <f t="shared" si="7"/>
      </c>
      <c r="U143" s="58">
        <f>IF(L141="","",L141-S143)</f>
      </c>
      <c r="V143" s="72"/>
      <c r="W143" s="14"/>
      <c r="X143" s="14"/>
      <c r="Y143" s="14"/>
      <c r="Z143" s="14"/>
      <c r="AA143" s="30"/>
      <c r="AB143" s="30"/>
      <c r="AC143" s="30"/>
      <c r="AD143" s="30"/>
      <c r="AE143" s="30"/>
      <c r="AF143" s="30"/>
    </row>
    <row r="144" spans="1:32" ht="49.5" customHeight="1">
      <c r="A144" s="30"/>
      <c r="B144" s="95"/>
      <c r="C144" s="95"/>
      <c r="D144" s="102"/>
      <c r="E144" s="105"/>
      <c r="F144" s="95"/>
      <c r="G144" s="95"/>
      <c r="H144" s="95"/>
      <c r="I144" s="99">
        <f>IF(H144="Almost Certain",5,IF(H144="likely",4,IF(H144="Possible",3,IF(H144="Unlikely",2,IF(H144="rare",1,"")))))</f>
      </c>
      <c r="J144" s="95"/>
      <c r="K144" s="99">
        <f>IF(J144="Catastrophic",5,IF(J144="Major",4,IF(J144="Moderate",3,IF(J144="Minor",2,IF(J144="Insignificant",1,"")))))</f>
      </c>
      <c r="L144" s="99">
        <f>IF(K144="","",K144+I144)</f>
      </c>
      <c r="M144" s="106">
        <f>IF(L144="","",IF(L144&lt;5,"Low",IF(AND(L144&gt;4,L144&lt;7),"Moderate",IF(L144=7,"Significant",IF(L144&gt;7,"High",)))))</f>
      </c>
      <c r="N144" s="61"/>
      <c r="O144" s="62"/>
      <c r="P144" s="63">
        <f t="shared" si="6"/>
      </c>
      <c r="Q144" s="62"/>
      <c r="R144" s="63">
        <f t="shared" si="8"/>
      </c>
      <c r="S144" s="63">
        <f t="shared" si="9"/>
      </c>
      <c r="T144" s="64">
        <f t="shared" si="7"/>
      </c>
      <c r="U144" s="65">
        <f>IF(L144="","",L144-S144)</f>
      </c>
      <c r="V144" s="71"/>
      <c r="W144" s="14"/>
      <c r="X144" s="14"/>
      <c r="Y144" s="14"/>
      <c r="Z144" s="14"/>
      <c r="AA144" s="30"/>
      <c r="AB144" s="30"/>
      <c r="AC144" s="30"/>
      <c r="AD144" s="30"/>
      <c r="AE144" s="30"/>
      <c r="AF144" s="30"/>
    </row>
    <row r="145" spans="1:32" ht="49.5" customHeight="1">
      <c r="A145" s="30"/>
      <c r="B145" s="96"/>
      <c r="C145" s="96"/>
      <c r="D145" s="103"/>
      <c r="E145" s="96"/>
      <c r="F145" s="96"/>
      <c r="G145" s="96"/>
      <c r="H145" s="96"/>
      <c r="I145" s="100"/>
      <c r="J145" s="96"/>
      <c r="K145" s="100"/>
      <c r="L145" s="100"/>
      <c r="M145" s="107"/>
      <c r="N145" s="48"/>
      <c r="O145" s="19"/>
      <c r="P145" s="20">
        <f t="shared" si="6"/>
      </c>
      <c r="Q145" s="19"/>
      <c r="R145" s="20">
        <f t="shared" si="8"/>
      </c>
      <c r="S145" s="20">
        <f t="shared" si="9"/>
      </c>
      <c r="T145" s="41">
        <f t="shared" si="7"/>
      </c>
      <c r="U145" s="44">
        <f>IF(L144="","",L144-S145)</f>
      </c>
      <c r="V145" s="7"/>
      <c r="W145" s="14"/>
      <c r="X145" s="14"/>
      <c r="Y145" s="14"/>
      <c r="Z145" s="14"/>
      <c r="AA145" s="30"/>
      <c r="AB145" s="30"/>
      <c r="AC145" s="30"/>
      <c r="AD145" s="30"/>
      <c r="AE145" s="30"/>
      <c r="AF145" s="30"/>
    </row>
    <row r="146" spans="1:32" ht="49.5" customHeight="1" thickBot="1">
      <c r="A146" s="30"/>
      <c r="B146" s="97"/>
      <c r="C146" s="97"/>
      <c r="D146" s="104"/>
      <c r="E146" s="98"/>
      <c r="F146" s="97"/>
      <c r="G146" s="97"/>
      <c r="H146" s="97"/>
      <c r="I146" s="109"/>
      <c r="J146" s="97"/>
      <c r="K146" s="109"/>
      <c r="L146" s="109"/>
      <c r="M146" s="110"/>
      <c r="N146" s="67"/>
      <c r="O146" s="56"/>
      <c r="P146" s="57">
        <f t="shared" si="6"/>
      </c>
      <c r="Q146" s="56"/>
      <c r="R146" s="57">
        <f t="shared" si="8"/>
      </c>
      <c r="S146" s="57">
        <f t="shared" si="9"/>
      </c>
      <c r="T146" s="58">
        <f t="shared" si="7"/>
      </c>
      <c r="U146" s="58">
        <f>IF(L144="","",L144-S146)</f>
      </c>
      <c r="V146" s="72"/>
      <c r="W146" s="14"/>
      <c r="X146" s="14"/>
      <c r="Y146" s="14"/>
      <c r="Z146" s="14"/>
      <c r="AA146" s="30"/>
      <c r="AB146" s="30"/>
      <c r="AC146" s="30"/>
      <c r="AD146" s="30"/>
      <c r="AE146" s="30"/>
      <c r="AF146" s="30"/>
    </row>
    <row r="147" spans="1:32" ht="49.5" customHeight="1">
      <c r="A147" s="30"/>
      <c r="B147" s="95"/>
      <c r="C147" s="95"/>
      <c r="D147" s="102"/>
      <c r="E147" s="105"/>
      <c r="F147" s="95"/>
      <c r="G147" s="95"/>
      <c r="H147" s="95"/>
      <c r="I147" s="99">
        <f>IF(H147="Almost Certain",5,IF(H147="likely",4,IF(H147="Possible",3,IF(H147="Unlikely",2,IF(H147="rare",1,"")))))</f>
      </c>
      <c r="J147" s="95"/>
      <c r="K147" s="99">
        <f>IF(J147="Catastrophic",5,IF(J147="Major",4,IF(J147="Moderate",3,IF(J147="Minor",2,IF(J147="Insignificant",1,"")))))</f>
      </c>
      <c r="L147" s="99">
        <f>IF(K147="","",K147+I147)</f>
      </c>
      <c r="M147" s="106">
        <f>IF(L147="","",IF(L147&lt;5,"Low",IF(AND(L147&gt;4,L147&lt;7),"Moderate",IF(L147=7,"Significant",IF(L147&gt;7,"High",)))))</f>
      </c>
      <c r="N147" s="61"/>
      <c r="O147" s="62"/>
      <c r="P147" s="63">
        <f t="shared" si="6"/>
      </c>
      <c r="Q147" s="62"/>
      <c r="R147" s="63">
        <f t="shared" si="8"/>
      </c>
      <c r="S147" s="63">
        <f t="shared" si="9"/>
      </c>
      <c r="T147" s="64">
        <f t="shared" si="7"/>
      </c>
      <c r="U147" s="65">
        <f>IF(L147="","",L147-S147)</f>
      </c>
      <c r="V147" s="71"/>
      <c r="W147" s="14"/>
      <c r="X147" s="14"/>
      <c r="Y147" s="14"/>
      <c r="Z147" s="14"/>
      <c r="AA147" s="30"/>
      <c r="AB147" s="30"/>
      <c r="AC147" s="30"/>
      <c r="AD147" s="30"/>
      <c r="AE147" s="30"/>
      <c r="AF147" s="30"/>
    </row>
    <row r="148" spans="1:32" ht="49.5" customHeight="1">
      <c r="A148" s="30"/>
      <c r="B148" s="96"/>
      <c r="C148" s="96"/>
      <c r="D148" s="103"/>
      <c r="E148" s="96"/>
      <c r="F148" s="96"/>
      <c r="G148" s="96"/>
      <c r="H148" s="96"/>
      <c r="I148" s="100"/>
      <c r="J148" s="96"/>
      <c r="K148" s="100"/>
      <c r="L148" s="100"/>
      <c r="M148" s="107"/>
      <c r="N148" s="48"/>
      <c r="O148" s="19"/>
      <c r="P148" s="20">
        <f t="shared" si="6"/>
      </c>
      <c r="Q148" s="19"/>
      <c r="R148" s="20">
        <f t="shared" si="8"/>
      </c>
      <c r="S148" s="20">
        <f t="shared" si="9"/>
      </c>
      <c r="T148" s="41">
        <f t="shared" si="7"/>
      </c>
      <c r="U148" s="44">
        <f>IF(L147="","",L147-S148)</f>
      </c>
      <c r="V148" s="7"/>
      <c r="W148" s="14"/>
      <c r="X148" s="14"/>
      <c r="Y148" s="14"/>
      <c r="Z148" s="14"/>
      <c r="AA148" s="30"/>
      <c r="AB148" s="30"/>
      <c r="AC148" s="30"/>
      <c r="AD148" s="30"/>
      <c r="AE148" s="30"/>
      <c r="AF148" s="30"/>
    </row>
    <row r="149" spans="1:32" ht="49.5" customHeight="1" thickBot="1">
      <c r="A149" s="30"/>
      <c r="B149" s="97"/>
      <c r="C149" s="97"/>
      <c r="D149" s="104"/>
      <c r="E149" s="98"/>
      <c r="F149" s="97"/>
      <c r="G149" s="97"/>
      <c r="H149" s="97"/>
      <c r="I149" s="109"/>
      <c r="J149" s="97"/>
      <c r="K149" s="109"/>
      <c r="L149" s="109"/>
      <c r="M149" s="110"/>
      <c r="N149" s="67"/>
      <c r="O149" s="56"/>
      <c r="P149" s="57">
        <f t="shared" si="6"/>
      </c>
      <c r="Q149" s="56"/>
      <c r="R149" s="57">
        <f t="shared" si="8"/>
      </c>
      <c r="S149" s="57">
        <f t="shared" si="9"/>
      </c>
      <c r="T149" s="58">
        <f t="shared" si="7"/>
      </c>
      <c r="U149" s="58">
        <f>IF(L147="","",L147-S149)</f>
      </c>
      <c r="V149" s="72"/>
      <c r="W149" s="14"/>
      <c r="X149" s="14"/>
      <c r="Y149" s="14"/>
      <c r="Z149" s="14"/>
      <c r="AA149" s="30"/>
      <c r="AB149" s="30"/>
      <c r="AC149" s="30"/>
      <c r="AD149" s="30"/>
      <c r="AE149" s="30"/>
      <c r="AF149" s="30"/>
    </row>
    <row r="150" spans="1:32" ht="49.5" customHeight="1">
      <c r="A150" s="30"/>
      <c r="B150" s="95"/>
      <c r="C150" s="95"/>
      <c r="D150" s="102"/>
      <c r="E150" s="105"/>
      <c r="F150" s="95"/>
      <c r="G150" s="95"/>
      <c r="H150" s="95"/>
      <c r="I150" s="99">
        <f>IF(H150="Almost Certain",5,IF(H150="likely",4,IF(H150="Possible",3,IF(H150="Unlikely",2,IF(H150="rare",1,"")))))</f>
      </c>
      <c r="J150" s="95"/>
      <c r="K150" s="99">
        <f>IF(J150="Catastrophic",5,IF(J150="Major",4,IF(J150="Moderate",3,IF(J150="Minor",2,IF(J150="Insignificant",1,"")))))</f>
      </c>
      <c r="L150" s="99">
        <f>IF(K150="","",K150+I150)</f>
      </c>
      <c r="M150" s="106">
        <f>IF(L150="","",IF(L150&lt;5,"Low",IF(AND(L150&gt;4,L150&lt;7),"Moderate",IF(L150=7,"Significant",IF(L150&gt;7,"High",)))))</f>
      </c>
      <c r="N150" s="61"/>
      <c r="O150" s="62"/>
      <c r="P150" s="63">
        <f t="shared" si="6"/>
      </c>
      <c r="Q150" s="62"/>
      <c r="R150" s="63">
        <f t="shared" si="8"/>
      </c>
      <c r="S150" s="63">
        <f t="shared" si="9"/>
      </c>
      <c r="T150" s="64">
        <f t="shared" si="7"/>
      </c>
      <c r="U150" s="65">
        <f>IF(L150="","",L150-S150)</f>
      </c>
      <c r="V150" s="71"/>
      <c r="W150" s="14"/>
      <c r="X150" s="14"/>
      <c r="Y150" s="14"/>
      <c r="Z150" s="14"/>
      <c r="AA150" s="30"/>
      <c r="AB150" s="30"/>
      <c r="AC150" s="30"/>
      <c r="AD150" s="30"/>
      <c r="AE150" s="30"/>
      <c r="AF150" s="30"/>
    </row>
    <row r="151" spans="1:32" ht="49.5" customHeight="1">
      <c r="A151" s="30"/>
      <c r="B151" s="96"/>
      <c r="C151" s="96"/>
      <c r="D151" s="103"/>
      <c r="E151" s="96"/>
      <c r="F151" s="96"/>
      <c r="G151" s="96"/>
      <c r="H151" s="96"/>
      <c r="I151" s="100"/>
      <c r="J151" s="96"/>
      <c r="K151" s="100"/>
      <c r="L151" s="100"/>
      <c r="M151" s="107"/>
      <c r="N151" s="48"/>
      <c r="O151" s="19"/>
      <c r="P151" s="20">
        <f t="shared" si="6"/>
      </c>
      <c r="Q151" s="19"/>
      <c r="R151" s="20">
        <f t="shared" si="8"/>
      </c>
      <c r="S151" s="20">
        <f t="shared" si="9"/>
      </c>
      <c r="T151" s="41">
        <f t="shared" si="7"/>
      </c>
      <c r="U151" s="44">
        <f>IF(L150="","",L150-S151)</f>
      </c>
      <c r="V151" s="7"/>
      <c r="W151" s="14"/>
      <c r="X151" s="14"/>
      <c r="Y151" s="14"/>
      <c r="Z151" s="14"/>
      <c r="AA151" s="30"/>
      <c r="AB151" s="30"/>
      <c r="AC151" s="30"/>
      <c r="AD151" s="30"/>
      <c r="AE151" s="30"/>
      <c r="AF151" s="30"/>
    </row>
    <row r="152" spans="1:32" ht="49.5" customHeight="1" thickBot="1">
      <c r="A152" s="30"/>
      <c r="B152" s="97"/>
      <c r="C152" s="97"/>
      <c r="D152" s="104"/>
      <c r="E152" s="98"/>
      <c r="F152" s="97"/>
      <c r="G152" s="97"/>
      <c r="H152" s="97"/>
      <c r="I152" s="109"/>
      <c r="J152" s="97"/>
      <c r="K152" s="109"/>
      <c r="L152" s="109"/>
      <c r="M152" s="110"/>
      <c r="N152" s="67"/>
      <c r="O152" s="56"/>
      <c r="P152" s="57">
        <f aca="true" t="shared" si="10" ref="P152:P200">IF(O152="Almost Certain",5,IF(O152="likely",4,IF(O152="Possible",3,IF(O152="Unlikely",2,IF(O152="rare",1,"")))))</f>
      </c>
      <c r="Q152" s="56"/>
      <c r="R152" s="57">
        <f t="shared" si="8"/>
      </c>
      <c r="S152" s="57">
        <f t="shared" si="9"/>
      </c>
      <c r="T152" s="58">
        <f t="shared" si="7"/>
      </c>
      <c r="U152" s="58">
        <f>IF(L150="","",L150-S152)</f>
      </c>
      <c r="V152" s="72"/>
      <c r="W152" s="14"/>
      <c r="X152" s="14"/>
      <c r="Y152" s="14"/>
      <c r="Z152" s="14"/>
      <c r="AA152" s="30"/>
      <c r="AB152" s="30"/>
      <c r="AC152" s="30"/>
      <c r="AD152" s="30"/>
      <c r="AE152" s="30"/>
      <c r="AF152" s="30"/>
    </row>
    <row r="153" spans="1:32" ht="49.5" customHeight="1">
      <c r="A153" s="30"/>
      <c r="B153" s="95"/>
      <c r="C153" s="95"/>
      <c r="D153" s="102"/>
      <c r="E153" s="105"/>
      <c r="F153" s="95"/>
      <c r="G153" s="95"/>
      <c r="H153" s="95"/>
      <c r="I153" s="99">
        <f>IF(H153="Almost Certain",5,IF(H153="likely",4,IF(H153="Possible",3,IF(H153="Unlikely",2,IF(H153="rare",1,"")))))</f>
      </c>
      <c r="J153" s="95"/>
      <c r="K153" s="99">
        <f>IF(J153="Catastrophic",5,IF(J153="Major",4,IF(J153="Moderate",3,IF(J153="Minor",2,IF(J153="Insignificant",1,"")))))</f>
      </c>
      <c r="L153" s="99">
        <f>IF(K153="","",K153+I153)</f>
      </c>
      <c r="M153" s="106">
        <f>IF(L153="","",IF(L153&lt;5,"Low",IF(AND(L153&gt;4,L153&lt;7),"Moderate",IF(L153=7,"Significant",IF(L153&gt;7,"High",)))))</f>
      </c>
      <c r="N153" s="61"/>
      <c r="O153" s="62"/>
      <c r="P153" s="63">
        <f t="shared" si="10"/>
      </c>
      <c r="Q153" s="62"/>
      <c r="R153" s="63">
        <f t="shared" si="8"/>
      </c>
      <c r="S153" s="63">
        <f t="shared" si="9"/>
      </c>
      <c r="T153" s="64">
        <f aca="true" t="shared" si="11" ref="T153:T200">IF(S153="","",IF(S153&lt;5,"Low",IF(AND(S153&gt;4,S153&lt;7),"Moderate",IF(S153=7,"Significant",IF(S153&gt;7,"High",)))))</f>
      </c>
      <c r="U153" s="65">
        <f>IF(L153="","",L153-S153)</f>
      </c>
      <c r="V153" s="71"/>
      <c r="W153" s="14"/>
      <c r="X153" s="14"/>
      <c r="Y153" s="14"/>
      <c r="Z153" s="14"/>
      <c r="AA153" s="30"/>
      <c r="AB153" s="30"/>
      <c r="AC153" s="30"/>
      <c r="AD153" s="30"/>
      <c r="AE153" s="30"/>
      <c r="AF153" s="30"/>
    </row>
    <row r="154" spans="1:32" ht="49.5" customHeight="1">
      <c r="A154" s="30"/>
      <c r="B154" s="96"/>
      <c r="C154" s="96"/>
      <c r="D154" s="103"/>
      <c r="E154" s="96"/>
      <c r="F154" s="96"/>
      <c r="G154" s="96"/>
      <c r="H154" s="96"/>
      <c r="I154" s="100"/>
      <c r="J154" s="96"/>
      <c r="K154" s="100"/>
      <c r="L154" s="100"/>
      <c r="M154" s="107"/>
      <c r="N154" s="48"/>
      <c r="O154" s="19"/>
      <c r="P154" s="20">
        <f t="shared" si="10"/>
      </c>
      <c r="Q154" s="19"/>
      <c r="R154" s="20">
        <f t="shared" si="8"/>
      </c>
      <c r="S154" s="20">
        <f t="shared" si="9"/>
      </c>
      <c r="T154" s="41">
        <f t="shared" si="11"/>
      </c>
      <c r="U154" s="44">
        <f>IF(L153="","",L153-S154)</f>
      </c>
      <c r="V154" s="7"/>
      <c r="W154" s="14"/>
      <c r="X154" s="14"/>
      <c r="Y154" s="14"/>
      <c r="Z154" s="14"/>
      <c r="AA154" s="30"/>
      <c r="AB154" s="30"/>
      <c r="AC154" s="30"/>
      <c r="AD154" s="30"/>
      <c r="AE154" s="30"/>
      <c r="AF154" s="30"/>
    </row>
    <row r="155" spans="1:32" ht="49.5" customHeight="1" thickBot="1">
      <c r="A155" s="30"/>
      <c r="B155" s="97"/>
      <c r="C155" s="97"/>
      <c r="D155" s="104"/>
      <c r="E155" s="98"/>
      <c r="F155" s="97"/>
      <c r="G155" s="97"/>
      <c r="H155" s="97"/>
      <c r="I155" s="109"/>
      <c r="J155" s="97"/>
      <c r="K155" s="109"/>
      <c r="L155" s="109"/>
      <c r="M155" s="110"/>
      <c r="N155" s="67"/>
      <c r="O155" s="56"/>
      <c r="P155" s="57">
        <f t="shared" si="10"/>
      </c>
      <c r="Q155" s="56"/>
      <c r="R155" s="57">
        <f t="shared" si="8"/>
      </c>
      <c r="S155" s="57">
        <f t="shared" si="9"/>
      </c>
      <c r="T155" s="58">
        <f t="shared" si="11"/>
      </c>
      <c r="U155" s="58">
        <f>IF(L153="","",L153-S155)</f>
      </c>
      <c r="V155" s="72"/>
      <c r="W155" s="14"/>
      <c r="X155" s="14"/>
      <c r="Y155" s="14"/>
      <c r="Z155" s="14"/>
      <c r="AA155" s="30"/>
      <c r="AB155" s="30"/>
      <c r="AC155" s="30"/>
      <c r="AD155" s="30"/>
      <c r="AE155" s="30"/>
      <c r="AF155" s="30"/>
    </row>
    <row r="156" spans="1:32" ht="49.5" customHeight="1">
      <c r="A156" s="30"/>
      <c r="B156" s="95"/>
      <c r="C156" s="95"/>
      <c r="D156" s="102"/>
      <c r="E156" s="105"/>
      <c r="F156" s="95"/>
      <c r="G156" s="95"/>
      <c r="H156" s="95"/>
      <c r="I156" s="99">
        <f>IF(H156="Almost Certain",5,IF(H156="likely",4,IF(H156="Possible",3,IF(H156="Unlikely",2,IF(H156="rare",1,"")))))</f>
      </c>
      <c r="J156" s="95"/>
      <c r="K156" s="99">
        <f>IF(J156="Catastrophic",5,IF(J156="Major",4,IF(J156="Moderate",3,IF(J156="Minor",2,IF(J156="Insignificant",1,"")))))</f>
      </c>
      <c r="L156" s="99">
        <f>IF(K156="","",K156+I156)</f>
      </c>
      <c r="M156" s="106">
        <f>IF(L156="","",IF(L156&lt;5,"Low",IF(AND(L156&gt;4,L156&lt;7),"Moderate",IF(L156=7,"Significant",IF(L156&gt;7,"High",)))))</f>
      </c>
      <c r="N156" s="61"/>
      <c r="O156" s="62"/>
      <c r="P156" s="63">
        <f t="shared" si="10"/>
      </c>
      <c r="Q156" s="62"/>
      <c r="R156" s="63">
        <f t="shared" si="8"/>
      </c>
      <c r="S156" s="63">
        <f t="shared" si="9"/>
      </c>
      <c r="T156" s="64">
        <f t="shared" si="11"/>
      </c>
      <c r="U156" s="65">
        <f>IF(L156="","",L156-S156)</f>
      </c>
      <c r="V156" s="71"/>
      <c r="W156" s="14"/>
      <c r="X156" s="14"/>
      <c r="Y156" s="14"/>
      <c r="Z156" s="14"/>
      <c r="AA156" s="30"/>
      <c r="AB156" s="30"/>
      <c r="AC156" s="30"/>
      <c r="AD156" s="30"/>
      <c r="AE156" s="30"/>
      <c r="AF156" s="30"/>
    </row>
    <row r="157" spans="1:32" ht="49.5" customHeight="1">
      <c r="A157" s="30"/>
      <c r="B157" s="96"/>
      <c r="C157" s="96"/>
      <c r="D157" s="103"/>
      <c r="E157" s="96"/>
      <c r="F157" s="96"/>
      <c r="G157" s="96"/>
      <c r="H157" s="96"/>
      <c r="I157" s="100"/>
      <c r="J157" s="96"/>
      <c r="K157" s="100"/>
      <c r="L157" s="100"/>
      <c r="M157" s="107"/>
      <c r="N157" s="48"/>
      <c r="O157" s="19"/>
      <c r="P157" s="20">
        <f t="shared" si="10"/>
      </c>
      <c r="Q157" s="19"/>
      <c r="R157" s="20">
        <f t="shared" si="8"/>
      </c>
      <c r="S157" s="20">
        <f t="shared" si="9"/>
      </c>
      <c r="T157" s="41">
        <f t="shared" si="11"/>
      </c>
      <c r="U157" s="44">
        <f>IF(L156="","",L156-S157)</f>
      </c>
      <c r="V157" s="7"/>
      <c r="W157" s="14"/>
      <c r="X157" s="14"/>
      <c r="Y157" s="14"/>
      <c r="Z157" s="14"/>
      <c r="AA157" s="30"/>
      <c r="AB157" s="30"/>
      <c r="AC157" s="30"/>
      <c r="AD157" s="30"/>
      <c r="AE157" s="30"/>
      <c r="AF157" s="30"/>
    </row>
    <row r="158" spans="1:32" ht="49.5" customHeight="1" thickBot="1">
      <c r="A158" s="30"/>
      <c r="B158" s="97"/>
      <c r="C158" s="97"/>
      <c r="D158" s="104"/>
      <c r="E158" s="98"/>
      <c r="F158" s="97"/>
      <c r="G158" s="97"/>
      <c r="H158" s="97"/>
      <c r="I158" s="109"/>
      <c r="J158" s="97"/>
      <c r="K158" s="109"/>
      <c r="L158" s="109"/>
      <c r="M158" s="110"/>
      <c r="N158" s="67"/>
      <c r="O158" s="56"/>
      <c r="P158" s="57">
        <f t="shared" si="10"/>
      </c>
      <c r="Q158" s="56"/>
      <c r="R158" s="57">
        <f t="shared" si="8"/>
      </c>
      <c r="S158" s="57">
        <f t="shared" si="9"/>
      </c>
      <c r="T158" s="58">
        <f t="shared" si="11"/>
      </c>
      <c r="U158" s="58">
        <f>IF(L156="","",L156-S158)</f>
      </c>
      <c r="V158" s="72"/>
      <c r="W158" s="14"/>
      <c r="X158" s="14"/>
      <c r="Y158" s="14"/>
      <c r="Z158" s="14"/>
      <c r="AA158" s="30"/>
      <c r="AB158" s="30"/>
      <c r="AC158" s="30"/>
      <c r="AD158" s="30"/>
      <c r="AE158" s="30"/>
      <c r="AF158" s="30"/>
    </row>
    <row r="159" spans="1:32" ht="49.5" customHeight="1">
      <c r="A159" s="30"/>
      <c r="B159" s="95"/>
      <c r="C159" s="95"/>
      <c r="D159" s="102"/>
      <c r="E159" s="105"/>
      <c r="F159" s="95"/>
      <c r="G159" s="95"/>
      <c r="H159" s="95"/>
      <c r="I159" s="99">
        <f>IF(H159="Almost Certain",5,IF(H159="likely",4,IF(H159="Possible",3,IF(H159="Unlikely",2,IF(H159="rare",1,"")))))</f>
      </c>
      <c r="J159" s="95"/>
      <c r="K159" s="99">
        <f>IF(J159="Catastrophic",5,IF(J159="Major",4,IF(J159="Moderate",3,IF(J159="Minor",2,IF(J159="Insignificant",1,"")))))</f>
      </c>
      <c r="L159" s="99">
        <f>IF(K159="","",K159+I159)</f>
      </c>
      <c r="M159" s="106">
        <f>IF(L159="","",IF(L159&lt;5,"Low",IF(AND(L159&gt;4,L159&lt;7),"Moderate",IF(L159=7,"Significant",IF(L159&gt;7,"High",)))))</f>
      </c>
      <c r="N159" s="61"/>
      <c r="O159" s="62"/>
      <c r="P159" s="63">
        <f t="shared" si="10"/>
      </c>
      <c r="Q159" s="62"/>
      <c r="R159" s="63">
        <f t="shared" si="8"/>
      </c>
      <c r="S159" s="63">
        <f t="shared" si="9"/>
      </c>
      <c r="T159" s="64">
        <f t="shared" si="11"/>
      </c>
      <c r="U159" s="65">
        <f>IF(L159="","",L159-S159)</f>
      </c>
      <c r="V159" s="71"/>
      <c r="W159" s="14"/>
      <c r="X159" s="14"/>
      <c r="Y159" s="14"/>
      <c r="Z159" s="14"/>
      <c r="AA159" s="30"/>
      <c r="AB159" s="30"/>
      <c r="AC159" s="30"/>
      <c r="AD159" s="30"/>
      <c r="AE159" s="30"/>
      <c r="AF159" s="30"/>
    </row>
    <row r="160" spans="1:32" ht="49.5" customHeight="1">
      <c r="A160" s="30"/>
      <c r="B160" s="96"/>
      <c r="C160" s="96"/>
      <c r="D160" s="103"/>
      <c r="E160" s="96"/>
      <c r="F160" s="96"/>
      <c r="G160" s="96"/>
      <c r="H160" s="96"/>
      <c r="I160" s="100"/>
      <c r="J160" s="96"/>
      <c r="K160" s="100"/>
      <c r="L160" s="100"/>
      <c r="M160" s="107"/>
      <c r="N160" s="48"/>
      <c r="O160" s="19"/>
      <c r="P160" s="20">
        <f t="shared" si="10"/>
      </c>
      <c r="Q160" s="19"/>
      <c r="R160" s="20">
        <f t="shared" si="8"/>
      </c>
      <c r="S160" s="20">
        <f t="shared" si="9"/>
      </c>
      <c r="T160" s="41">
        <f t="shared" si="11"/>
      </c>
      <c r="U160" s="44">
        <f>IF(L159="","",L159-S160)</f>
      </c>
      <c r="V160" s="7"/>
      <c r="W160" s="14"/>
      <c r="X160" s="14"/>
      <c r="Y160" s="14"/>
      <c r="Z160" s="14"/>
      <c r="AA160" s="30"/>
      <c r="AB160" s="30"/>
      <c r="AC160" s="30"/>
      <c r="AD160" s="30"/>
      <c r="AE160" s="30"/>
      <c r="AF160" s="30"/>
    </row>
    <row r="161" spans="1:32" ht="49.5" customHeight="1" thickBot="1">
      <c r="A161" s="30"/>
      <c r="B161" s="97"/>
      <c r="C161" s="97"/>
      <c r="D161" s="104"/>
      <c r="E161" s="98"/>
      <c r="F161" s="97"/>
      <c r="G161" s="97"/>
      <c r="H161" s="97"/>
      <c r="I161" s="109"/>
      <c r="J161" s="97"/>
      <c r="K161" s="109"/>
      <c r="L161" s="109"/>
      <c r="M161" s="110"/>
      <c r="N161" s="67"/>
      <c r="O161" s="56"/>
      <c r="P161" s="57">
        <f t="shared" si="10"/>
      </c>
      <c r="Q161" s="56"/>
      <c r="R161" s="57">
        <f t="shared" si="8"/>
      </c>
      <c r="S161" s="57">
        <f t="shared" si="9"/>
      </c>
      <c r="T161" s="58">
        <f t="shared" si="11"/>
      </c>
      <c r="U161" s="58">
        <f>IF(L159="","",L159-S161)</f>
      </c>
      <c r="V161" s="72"/>
      <c r="W161" s="14"/>
      <c r="X161" s="14"/>
      <c r="Y161" s="14"/>
      <c r="Z161" s="14"/>
      <c r="AA161" s="30"/>
      <c r="AB161" s="30"/>
      <c r="AC161" s="30"/>
      <c r="AD161" s="30"/>
      <c r="AE161" s="30"/>
      <c r="AF161" s="30"/>
    </row>
    <row r="162" spans="1:32" ht="49.5" customHeight="1">
      <c r="A162" s="30"/>
      <c r="B162" s="95"/>
      <c r="C162" s="95"/>
      <c r="D162" s="102"/>
      <c r="E162" s="105"/>
      <c r="F162" s="95"/>
      <c r="G162" s="95"/>
      <c r="H162" s="95"/>
      <c r="I162" s="99">
        <f>IF(H162="Almost Certain",5,IF(H162="likely",4,IF(H162="Possible",3,IF(H162="Unlikely",2,IF(H162="rare",1,"")))))</f>
      </c>
      <c r="J162" s="95"/>
      <c r="K162" s="99">
        <f>IF(J162="Catastrophic",5,IF(J162="Major",4,IF(J162="Moderate",3,IF(J162="Minor",2,IF(J162="Insignificant",1,"")))))</f>
      </c>
      <c r="L162" s="99">
        <f>IF(K162="","",K162+I162)</f>
      </c>
      <c r="M162" s="106">
        <f>IF(L162="","",IF(L162&lt;5,"Low",IF(AND(L162&gt;4,L162&lt;7),"Moderate",IF(L162=7,"Significant",IF(L162&gt;7,"High",)))))</f>
      </c>
      <c r="N162" s="61"/>
      <c r="O162" s="62"/>
      <c r="P162" s="63">
        <f t="shared" si="10"/>
      </c>
      <c r="Q162" s="62"/>
      <c r="R162" s="63">
        <f t="shared" si="8"/>
      </c>
      <c r="S162" s="63">
        <f t="shared" si="9"/>
      </c>
      <c r="T162" s="64">
        <f t="shared" si="11"/>
      </c>
      <c r="U162" s="65">
        <f>IF(L162="","",L162-S162)</f>
      </c>
      <c r="V162" s="71"/>
      <c r="W162" s="14"/>
      <c r="X162" s="14"/>
      <c r="Y162" s="14"/>
      <c r="Z162" s="14"/>
      <c r="AA162" s="30"/>
      <c r="AB162" s="30"/>
      <c r="AC162" s="30"/>
      <c r="AD162" s="30"/>
      <c r="AE162" s="30"/>
      <c r="AF162" s="30"/>
    </row>
    <row r="163" spans="1:32" ht="49.5" customHeight="1">
      <c r="A163" s="30"/>
      <c r="B163" s="96"/>
      <c r="C163" s="96"/>
      <c r="D163" s="103"/>
      <c r="E163" s="96"/>
      <c r="F163" s="96"/>
      <c r="G163" s="96"/>
      <c r="H163" s="96"/>
      <c r="I163" s="100"/>
      <c r="J163" s="96"/>
      <c r="K163" s="100"/>
      <c r="L163" s="100"/>
      <c r="M163" s="107"/>
      <c r="N163" s="48"/>
      <c r="O163" s="19"/>
      <c r="P163" s="20">
        <f t="shared" si="10"/>
      </c>
      <c r="Q163" s="19"/>
      <c r="R163" s="20">
        <f t="shared" si="8"/>
      </c>
      <c r="S163" s="20">
        <f t="shared" si="9"/>
      </c>
      <c r="T163" s="41">
        <f t="shared" si="11"/>
      </c>
      <c r="U163" s="44">
        <f>IF(L162="","",L162-S163)</f>
      </c>
      <c r="V163" s="7"/>
      <c r="W163" s="14"/>
      <c r="X163" s="14"/>
      <c r="Y163" s="14"/>
      <c r="Z163" s="14"/>
      <c r="AA163" s="30"/>
      <c r="AB163" s="30"/>
      <c r="AC163" s="30"/>
      <c r="AD163" s="30"/>
      <c r="AE163" s="30"/>
      <c r="AF163" s="30"/>
    </row>
    <row r="164" spans="1:32" ht="49.5" customHeight="1" thickBot="1">
      <c r="A164" s="30"/>
      <c r="B164" s="97"/>
      <c r="C164" s="97"/>
      <c r="D164" s="104"/>
      <c r="E164" s="98"/>
      <c r="F164" s="97"/>
      <c r="G164" s="97"/>
      <c r="H164" s="97"/>
      <c r="I164" s="109"/>
      <c r="J164" s="97"/>
      <c r="K164" s="109"/>
      <c r="L164" s="109"/>
      <c r="M164" s="110"/>
      <c r="N164" s="67"/>
      <c r="O164" s="56"/>
      <c r="P164" s="57">
        <f t="shared" si="10"/>
      </c>
      <c r="Q164" s="56"/>
      <c r="R164" s="57">
        <f t="shared" si="8"/>
      </c>
      <c r="S164" s="57">
        <f t="shared" si="9"/>
      </c>
      <c r="T164" s="58">
        <f t="shared" si="11"/>
      </c>
      <c r="U164" s="58">
        <f>IF(L162="","",L162-S164)</f>
      </c>
      <c r="V164" s="72"/>
      <c r="W164" s="14"/>
      <c r="X164" s="14"/>
      <c r="Y164" s="14"/>
      <c r="Z164" s="14"/>
      <c r="AA164" s="30"/>
      <c r="AB164" s="30"/>
      <c r="AC164" s="30"/>
      <c r="AD164" s="30"/>
      <c r="AE164" s="30"/>
      <c r="AF164" s="30"/>
    </row>
    <row r="165" spans="1:32" ht="49.5" customHeight="1">
      <c r="A165" s="30"/>
      <c r="B165" s="95"/>
      <c r="C165" s="95"/>
      <c r="D165" s="102"/>
      <c r="E165" s="105"/>
      <c r="F165" s="95"/>
      <c r="G165" s="95"/>
      <c r="H165" s="95"/>
      <c r="I165" s="99">
        <f>IF(H165="Almost Certain",5,IF(H165="likely",4,IF(H165="Possible",3,IF(H165="Unlikely",2,IF(H165="rare",1,"")))))</f>
      </c>
      <c r="J165" s="95"/>
      <c r="K165" s="99">
        <f>IF(J165="Catastrophic",5,IF(J165="Major",4,IF(J165="Moderate",3,IF(J165="Minor",2,IF(J165="Insignificant",1,"")))))</f>
      </c>
      <c r="L165" s="99">
        <f>IF(K165="","",K165+I165)</f>
      </c>
      <c r="M165" s="106">
        <f>IF(L165="","",IF(L165&lt;5,"Low",IF(AND(L165&gt;4,L165&lt;7),"Moderate",IF(L165=7,"Significant",IF(L165&gt;7,"High",)))))</f>
      </c>
      <c r="N165" s="61"/>
      <c r="O165" s="62"/>
      <c r="P165" s="63">
        <f t="shared" si="10"/>
      </c>
      <c r="Q165" s="62"/>
      <c r="R165" s="63">
        <f t="shared" si="8"/>
      </c>
      <c r="S165" s="63">
        <f t="shared" si="9"/>
      </c>
      <c r="T165" s="64">
        <f t="shared" si="11"/>
      </c>
      <c r="U165" s="65">
        <f>IF(L165="","",L165-S165)</f>
      </c>
      <c r="V165" s="71"/>
      <c r="W165" s="14"/>
      <c r="X165" s="14"/>
      <c r="Y165" s="14"/>
      <c r="Z165" s="14"/>
      <c r="AA165" s="30"/>
      <c r="AB165" s="30"/>
      <c r="AC165" s="30"/>
      <c r="AD165" s="30"/>
      <c r="AE165" s="30"/>
      <c r="AF165" s="30"/>
    </row>
    <row r="166" spans="1:32" ht="49.5" customHeight="1">
      <c r="A166" s="30"/>
      <c r="B166" s="96"/>
      <c r="C166" s="96"/>
      <c r="D166" s="103"/>
      <c r="E166" s="96"/>
      <c r="F166" s="96"/>
      <c r="G166" s="96"/>
      <c r="H166" s="96"/>
      <c r="I166" s="100"/>
      <c r="J166" s="96"/>
      <c r="K166" s="100"/>
      <c r="L166" s="100"/>
      <c r="M166" s="107"/>
      <c r="N166" s="48"/>
      <c r="O166" s="19"/>
      <c r="P166" s="20">
        <f t="shared" si="10"/>
      </c>
      <c r="Q166" s="19"/>
      <c r="R166" s="20">
        <f t="shared" si="8"/>
      </c>
      <c r="S166" s="20">
        <f t="shared" si="9"/>
      </c>
      <c r="T166" s="41">
        <f t="shared" si="11"/>
      </c>
      <c r="U166" s="44">
        <f>IF(L165="","",L165-S166)</f>
      </c>
      <c r="V166" s="7"/>
      <c r="W166" s="14"/>
      <c r="X166" s="14"/>
      <c r="Y166" s="14"/>
      <c r="Z166" s="14"/>
      <c r="AA166" s="30"/>
      <c r="AB166" s="30"/>
      <c r="AC166" s="30"/>
      <c r="AD166" s="30"/>
      <c r="AE166" s="30"/>
      <c r="AF166" s="30"/>
    </row>
    <row r="167" spans="1:32" ht="49.5" customHeight="1" thickBot="1">
      <c r="A167" s="30"/>
      <c r="B167" s="97"/>
      <c r="C167" s="97"/>
      <c r="D167" s="104"/>
      <c r="E167" s="98"/>
      <c r="F167" s="97"/>
      <c r="G167" s="97"/>
      <c r="H167" s="97"/>
      <c r="I167" s="109"/>
      <c r="J167" s="97"/>
      <c r="K167" s="109"/>
      <c r="L167" s="109"/>
      <c r="M167" s="110"/>
      <c r="N167" s="67"/>
      <c r="O167" s="56"/>
      <c r="P167" s="57">
        <f t="shared" si="10"/>
      </c>
      <c r="Q167" s="56"/>
      <c r="R167" s="57">
        <f t="shared" si="8"/>
      </c>
      <c r="S167" s="57">
        <f t="shared" si="9"/>
      </c>
      <c r="T167" s="58">
        <f t="shared" si="11"/>
      </c>
      <c r="U167" s="58">
        <f>IF(L165="","",L165-S167)</f>
      </c>
      <c r="V167" s="72"/>
      <c r="W167" s="14"/>
      <c r="X167" s="14"/>
      <c r="Y167" s="14"/>
      <c r="Z167" s="14"/>
      <c r="AA167" s="30"/>
      <c r="AB167" s="30"/>
      <c r="AC167" s="30"/>
      <c r="AD167" s="30"/>
      <c r="AE167" s="30"/>
      <c r="AF167" s="30"/>
    </row>
    <row r="168" spans="1:32" ht="49.5" customHeight="1">
      <c r="A168" s="30"/>
      <c r="B168" s="95"/>
      <c r="C168" s="95"/>
      <c r="D168" s="102"/>
      <c r="E168" s="105"/>
      <c r="F168" s="95"/>
      <c r="G168" s="95"/>
      <c r="H168" s="95"/>
      <c r="I168" s="99">
        <f>IF(H168="Almost Certain",5,IF(H168="likely",4,IF(H168="Possible",3,IF(H168="Unlikely",2,IF(H168="rare",1,"")))))</f>
      </c>
      <c r="J168" s="95"/>
      <c r="K168" s="99">
        <f>IF(J168="Catastrophic",5,IF(J168="Major",4,IF(J168="Moderate",3,IF(J168="Minor",2,IF(J168="Insignificant",1,"")))))</f>
      </c>
      <c r="L168" s="99">
        <f>IF(K168="","",K168+I168)</f>
      </c>
      <c r="M168" s="106">
        <f>IF(L168="","",IF(L168&lt;5,"Low",IF(AND(L168&gt;4,L168&lt;7),"Moderate",IF(L168=7,"Significant",IF(L168&gt;7,"High",)))))</f>
      </c>
      <c r="N168" s="61"/>
      <c r="O168" s="62"/>
      <c r="P168" s="63">
        <f t="shared" si="10"/>
      </c>
      <c r="Q168" s="62"/>
      <c r="R168" s="63">
        <f t="shared" si="8"/>
      </c>
      <c r="S168" s="63">
        <f t="shared" si="9"/>
      </c>
      <c r="T168" s="64">
        <f t="shared" si="11"/>
      </c>
      <c r="U168" s="65">
        <f>IF(L168="","",L168-S168)</f>
      </c>
      <c r="V168" s="71"/>
      <c r="W168" s="14"/>
      <c r="X168" s="14"/>
      <c r="Y168" s="14"/>
      <c r="Z168" s="14"/>
      <c r="AA168" s="30"/>
      <c r="AB168" s="30"/>
      <c r="AC168" s="30"/>
      <c r="AD168" s="30"/>
      <c r="AE168" s="30"/>
      <c r="AF168" s="30"/>
    </row>
    <row r="169" spans="1:32" ht="49.5" customHeight="1">
      <c r="A169" s="30"/>
      <c r="B169" s="96"/>
      <c r="C169" s="96"/>
      <c r="D169" s="103"/>
      <c r="E169" s="96"/>
      <c r="F169" s="96"/>
      <c r="G169" s="96"/>
      <c r="H169" s="96"/>
      <c r="I169" s="100"/>
      <c r="J169" s="96"/>
      <c r="K169" s="100"/>
      <c r="L169" s="100"/>
      <c r="M169" s="107"/>
      <c r="N169" s="48"/>
      <c r="O169" s="19"/>
      <c r="P169" s="20">
        <f t="shared" si="10"/>
      </c>
      <c r="Q169" s="19"/>
      <c r="R169" s="20">
        <f t="shared" si="8"/>
      </c>
      <c r="S169" s="20">
        <f t="shared" si="9"/>
      </c>
      <c r="T169" s="41">
        <f t="shared" si="11"/>
      </c>
      <c r="U169" s="44">
        <f>IF(L168="","",L168-S169)</f>
      </c>
      <c r="V169" s="7"/>
      <c r="W169" s="14"/>
      <c r="X169" s="14"/>
      <c r="Y169" s="14"/>
      <c r="Z169" s="14"/>
      <c r="AA169" s="30"/>
      <c r="AB169" s="30"/>
      <c r="AC169" s="30"/>
      <c r="AD169" s="30"/>
      <c r="AE169" s="30"/>
      <c r="AF169" s="30"/>
    </row>
    <row r="170" spans="1:32" ht="49.5" customHeight="1" thickBot="1">
      <c r="A170" s="30"/>
      <c r="B170" s="97"/>
      <c r="C170" s="97"/>
      <c r="D170" s="104"/>
      <c r="E170" s="98"/>
      <c r="F170" s="97"/>
      <c r="G170" s="97"/>
      <c r="H170" s="97"/>
      <c r="I170" s="109"/>
      <c r="J170" s="97"/>
      <c r="K170" s="109"/>
      <c r="L170" s="109"/>
      <c r="M170" s="110"/>
      <c r="N170" s="67"/>
      <c r="O170" s="56"/>
      <c r="P170" s="57">
        <f t="shared" si="10"/>
      </c>
      <c r="Q170" s="56"/>
      <c r="R170" s="57">
        <f t="shared" si="8"/>
      </c>
      <c r="S170" s="57">
        <f t="shared" si="9"/>
      </c>
      <c r="T170" s="58">
        <f t="shared" si="11"/>
      </c>
      <c r="U170" s="58">
        <f>IF(L168="","",L168-S170)</f>
      </c>
      <c r="V170" s="72"/>
      <c r="W170" s="14"/>
      <c r="X170" s="14"/>
      <c r="Y170" s="14"/>
      <c r="Z170" s="14"/>
      <c r="AA170" s="30"/>
      <c r="AB170" s="30"/>
      <c r="AC170" s="30"/>
      <c r="AD170" s="30"/>
      <c r="AE170" s="30"/>
      <c r="AF170" s="30"/>
    </row>
    <row r="171" spans="1:32" ht="49.5" customHeight="1">
      <c r="A171" s="30"/>
      <c r="B171" s="95"/>
      <c r="C171" s="95"/>
      <c r="D171" s="102"/>
      <c r="E171" s="105"/>
      <c r="F171" s="95"/>
      <c r="G171" s="95"/>
      <c r="H171" s="95"/>
      <c r="I171" s="99">
        <f>IF(H171="Almost Certain",5,IF(H171="likely",4,IF(H171="Possible",3,IF(H171="Unlikely",2,IF(H171="rare",1,"")))))</f>
      </c>
      <c r="J171" s="95"/>
      <c r="K171" s="99">
        <f>IF(J171="Catastrophic",5,IF(J171="Major",4,IF(J171="Moderate",3,IF(J171="Minor",2,IF(J171="Insignificant",1,"")))))</f>
      </c>
      <c r="L171" s="99">
        <f>IF(K171="","",K171+I171)</f>
      </c>
      <c r="M171" s="106">
        <f>IF(L171="","",IF(L171&lt;5,"Low",IF(AND(L171&gt;4,L171&lt;7),"Moderate",IF(L171=7,"Significant",IF(L171&gt;7,"High",)))))</f>
      </c>
      <c r="N171" s="61"/>
      <c r="O171" s="62"/>
      <c r="P171" s="63">
        <f t="shared" si="10"/>
      </c>
      <c r="Q171" s="62"/>
      <c r="R171" s="63">
        <f t="shared" si="8"/>
      </c>
      <c r="S171" s="63">
        <f t="shared" si="9"/>
      </c>
      <c r="T171" s="64">
        <f t="shared" si="11"/>
      </c>
      <c r="U171" s="65">
        <f>IF(L171="","",L171-S171)</f>
      </c>
      <c r="V171" s="71"/>
      <c r="W171" s="14"/>
      <c r="X171" s="14"/>
      <c r="Y171" s="14"/>
      <c r="Z171" s="14"/>
      <c r="AA171" s="30"/>
      <c r="AB171" s="30"/>
      <c r="AC171" s="30"/>
      <c r="AD171" s="30"/>
      <c r="AE171" s="30"/>
      <c r="AF171" s="30"/>
    </row>
    <row r="172" spans="1:32" ht="49.5" customHeight="1">
      <c r="A172" s="30"/>
      <c r="B172" s="96"/>
      <c r="C172" s="96"/>
      <c r="D172" s="103"/>
      <c r="E172" s="96"/>
      <c r="F172" s="96"/>
      <c r="G172" s="96"/>
      <c r="H172" s="96"/>
      <c r="I172" s="100"/>
      <c r="J172" s="96"/>
      <c r="K172" s="100"/>
      <c r="L172" s="100"/>
      <c r="M172" s="107"/>
      <c r="N172" s="48"/>
      <c r="O172" s="19"/>
      <c r="P172" s="20">
        <f t="shared" si="10"/>
      </c>
      <c r="Q172" s="19"/>
      <c r="R172" s="20">
        <f t="shared" si="8"/>
      </c>
      <c r="S172" s="20">
        <f t="shared" si="9"/>
      </c>
      <c r="T172" s="41">
        <f t="shared" si="11"/>
      </c>
      <c r="U172" s="44">
        <f>IF(L171="","",L171-S172)</f>
      </c>
      <c r="V172" s="7"/>
      <c r="W172" s="14"/>
      <c r="X172" s="14"/>
      <c r="Y172" s="14"/>
      <c r="Z172" s="14"/>
      <c r="AA172" s="30"/>
      <c r="AB172" s="30"/>
      <c r="AC172" s="30"/>
      <c r="AD172" s="30"/>
      <c r="AE172" s="30"/>
      <c r="AF172" s="30"/>
    </row>
    <row r="173" spans="1:32" ht="49.5" customHeight="1" thickBot="1">
      <c r="A173" s="30"/>
      <c r="B173" s="97"/>
      <c r="C173" s="97"/>
      <c r="D173" s="104"/>
      <c r="E173" s="98"/>
      <c r="F173" s="97"/>
      <c r="G173" s="97"/>
      <c r="H173" s="97"/>
      <c r="I173" s="109"/>
      <c r="J173" s="97"/>
      <c r="K173" s="109"/>
      <c r="L173" s="109"/>
      <c r="M173" s="110"/>
      <c r="N173" s="67"/>
      <c r="O173" s="56"/>
      <c r="P173" s="57">
        <f t="shared" si="10"/>
      </c>
      <c r="Q173" s="56"/>
      <c r="R173" s="57">
        <f t="shared" si="8"/>
      </c>
      <c r="S173" s="57">
        <f t="shared" si="9"/>
      </c>
      <c r="T173" s="58">
        <f t="shared" si="11"/>
      </c>
      <c r="U173" s="58">
        <f>IF(L171="","",L171-S173)</f>
      </c>
      <c r="V173" s="72"/>
      <c r="W173" s="14"/>
      <c r="X173" s="14"/>
      <c r="Y173" s="14"/>
      <c r="Z173" s="14"/>
      <c r="AA173" s="30"/>
      <c r="AB173" s="30"/>
      <c r="AC173" s="30"/>
      <c r="AD173" s="30"/>
      <c r="AE173" s="30"/>
      <c r="AF173" s="30"/>
    </row>
    <row r="174" spans="1:32" ht="49.5" customHeight="1">
      <c r="A174" s="30"/>
      <c r="B174" s="95"/>
      <c r="C174" s="95"/>
      <c r="D174" s="102"/>
      <c r="E174" s="105"/>
      <c r="F174" s="95"/>
      <c r="G174" s="95"/>
      <c r="H174" s="95"/>
      <c r="I174" s="99">
        <f>IF(H174="Almost Certain",5,IF(H174="likely",4,IF(H174="Possible",3,IF(H174="Unlikely",2,IF(H174="rare",1,"")))))</f>
      </c>
      <c r="J174" s="95"/>
      <c r="K174" s="99">
        <f>IF(J174="Catastrophic",5,IF(J174="Major",4,IF(J174="Moderate",3,IF(J174="Minor",2,IF(J174="Insignificant",1,"")))))</f>
      </c>
      <c r="L174" s="99">
        <f>IF(K174="","",K174+I174)</f>
      </c>
      <c r="M174" s="106">
        <f>IF(L174="","",IF(L174&lt;5,"Low",IF(AND(L174&gt;4,L174&lt;7),"Moderate",IF(L174=7,"Significant",IF(L174&gt;7,"High",)))))</f>
      </c>
      <c r="N174" s="61"/>
      <c r="O174" s="62"/>
      <c r="P174" s="63">
        <f t="shared" si="10"/>
      </c>
      <c r="Q174" s="62"/>
      <c r="R174" s="63">
        <f t="shared" si="8"/>
      </c>
      <c r="S174" s="63">
        <f t="shared" si="9"/>
      </c>
      <c r="T174" s="64">
        <f t="shared" si="11"/>
      </c>
      <c r="U174" s="65">
        <f>IF(L174="","",L174-S174)</f>
      </c>
      <c r="V174" s="71"/>
      <c r="W174" s="14"/>
      <c r="X174" s="14"/>
      <c r="Y174" s="14"/>
      <c r="Z174" s="14"/>
      <c r="AA174" s="30"/>
      <c r="AB174" s="30"/>
      <c r="AC174" s="30"/>
      <c r="AD174" s="30"/>
      <c r="AE174" s="30"/>
      <c r="AF174" s="30"/>
    </row>
    <row r="175" spans="1:32" ht="49.5" customHeight="1">
      <c r="A175" s="30"/>
      <c r="B175" s="96"/>
      <c r="C175" s="96"/>
      <c r="D175" s="103"/>
      <c r="E175" s="96"/>
      <c r="F175" s="96"/>
      <c r="G175" s="96"/>
      <c r="H175" s="96"/>
      <c r="I175" s="100"/>
      <c r="J175" s="96"/>
      <c r="K175" s="100"/>
      <c r="L175" s="100"/>
      <c r="M175" s="107"/>
      <c r="N175" s="48"/>
      <c r="O175" s="19"/>
      <c r="P175" s="20">
        <f t="shared" si="10"/>
      </c>
      <c r="Q175" s="19"/>
      <c r="R175" s="20">
        <f t="shared" si="8"/>
      </c>
      <c r="S175" s="20">
        <f t="shared" si="9"/>
      </c>
      <c r="T175" s="41">
        <f t="shared" si="11"/>
      </c>
      <c r="U175" s="44">
        <f>IF(L174="","",L174-S175)</f>
      </c>
      <c r="V175" s="7"/>
      <c r="W175" s="14"/>
      <c r="X175" s="14"/>
      <c r="Y175" s="14"/>
      <c r="Z175" s="14"/>
      <c r="AA175" s="30"/>
      <c r="AB175" s="30"/>
      <c r="AC175" s="30"/>
      <c r="AD175" s="30"/>
      <c r="AE175" s="30"/>
      <c r="AF175" s="30"/>
    </row>
    <row r="176" spans="1:32" ht="49.5" customHeight="1" thickBot="1">
      <c r="A176" s="30"/>
      <c r="B176" s="97"/>
      <c r="C176" s="97"/>
      <c r="D176" s="104"/>
      <c r="E176" s="98"/>
      <c r="F176" s="97"/>
      <c r="G176" s="97"/>
      <c r="H176" s="97"/>
      <c r="I176" s="109"/>
      <c r="J176" s="97"/>
      <c r="K176" s="109"/>
      <c r="L176" s="109"/>
      <c r="M176" s="110"/>
      <c r="N176" s="67"/>
      <c r="O176" s="56"/>
      <c r="P176" s="57">
        <f t="shared" si="10"/>
      </c>
      <c r="Q176" s="56"/>
      <c r="R176" s="57">
        <f t="shared" si="8"/>
      </c>
      <c r="S176" s="57">
        <f t="shared" si="9"/>
      </c>
      <c r="T176" s="58">
        <f t="shared" si="11"/>
      </c>
      <c r="U176" s="58">
        <f>IF(L174="","",L174-S176)</f>
      </c>
      <c r="V176" s="72"/>
      <c r="W176" s="14"/>
      <c r="X176" s="14"/>
      <c r="Y176" s="14"/>
      <c r="Z176" s="14"/>
      <c r="AA176" s="30"/>
      <c r="AB176" s="30"/>
      <c r="AC176" s="30"/>
      <c r="AD176" s="30"/>
      <c r="AE176" s="30"/>
      <c r="AF176" s="30"/>
    </row>
    <row r="177" spans="1:32" ht="49.5" customHeight="1">
      <c r="A177" s="30"/>
      <c r="B177" s="95"/>
      <c r="C177" s="95"/>
      <c r="D177" s="102"/>
      <c r="E177" s="105"/>
      <c r="F177" s="95"/>
      <c r="G177" s="95"/>
      <c r="H177" s="95"/>
      <c r="I177" s="99">
        <f>IF(H177="Almost Certain",5,IF(H177="likely",4,IF(H177="Possible",3,IF(H177="Unlikely",2,IF(H177="rare",1,"")))))</f>
      </c>
      <c r="J177" s="95"/>
      <c r="K177" s="99">
        <f>IF(J177="Catastrophic",5,IF(J177="Major",4,IF(J177="Moderate",3,IF(J177="Minor",2,IF(J177="Insignificant",1,"")))))</f>
      </c>
      <c r="L177" s="99">
        <f>IF(K177="","",K177+I177)</f>
      </c>
      <c r="M177" s="106">
        <f>IF(L177="","",IF(L177&lt;5,"Low",IF(AND(L177&gt;4,L177&lt;7),"Moderate",IF(L177=7,"Significant",IF(L177&gt;7,"High",)))))</f>
      </c>
      <c r="N177" s="61"/>
      <c r="O177" s="62"/>
      <c r="P177" s="63">
        <f t="shared" si="10"/>
      </c>
      <c r="Q177" s="62"/>
      <c r="R177" s="63">
        <f t="shared" si="8"/>
      </c>
      <c r="S177" s="63">
        <f t="shared" si="9"/>
      </c>
      <c r="T177" s="64">
        <f t="shared" si="11"/>
      </c>
      <c r="U177" s="65">
        <f>IF(L177="","",L177-S177)</f>
      </c>
      <c r="V177" s="71"/>
      <c r="W177" s="14"/>
      <c r="X177" s="14"/>
      <c r="Y177" s="14"/>
      <c r="Z177" s="14"/>
      <c r="AA177" s="30"/>
      <c r="AB177" s="30"/>
      <c r="AC177" s="30"/>
      <c r="AD177" s="30"/>
      <c r="AE177" s="30"/>
      <c r="AF177" s="30"/>
    </row>
    <row r="178" spans="1:32" ht="49.5" customHeight="1">
      <c r="A178" s="30"/>
      <c r="B178" s="96"/>
      <c r="C178" s="96"/>
      <c r="D178" s="103"/>
      <c r="E178" s="96"/>
      <c r="F178" s="96"/>
      <c r="G178" s="96"/>
      <c r="H178" s="96"/>
      <c r="I178" s="100"/>
      <c r="J178" s="96"/>
      <c r="K178" s="100"/>
      <c r="L178" s="100"/>
      <c r="M178" s="107"/>
      <c r="N178" s="48"/>
      <c r="O178" s="19"/>
      <c r="P178" s="20">
        <f t="shared" si="10"/>
      </c>
      <c r="Q178" s="19"/>
      <c r="R178" s="20">
        <f t="shared" si="8"/>
      </c>
      <c r="S178" s="20">
        <f t="shared" si="9"/>
      </c>
      <c r="T178" s="41">
        <f t="shared" si="11"/>
      </c>
      <c r="U178" s="44">
        <f>IF(L177="","",L177-S178)</f>
      </c>
      <c r="V178" s="7"/>
      <c r="W178" s="14"/>
      <c r="X178" s="14"/>
      <c r="Y178" s="14"/>
      <c r="Z178" s="14"/>
      <c r="AA178" s="30"/>
      <c r="AB178" s="30"/>
      <c r="AC178" s="30"/>
      <c r="AD178" s="30"/>
      <c r="AE178" s="30"/>
      <c r="AF178" s="30"/>
    </row>
    <row r="179" spans="1:32" ht="49.5" customHeight="1" thickBot="1">
      <c r="A179" s="30"/>
      <c r="B179" s="97"/>
      <c r="C179" s="97"/>
      <c r="D179" s="104"/>
      <c r="E179" s="98"/>
      <c r="F179" s="97"/>
      <c r="G179" s="97"/>
      <c r="H179" s="97"/>
      <c r="I179" s="109"/>
      <c r="J179" s="97"/>
      <c r="K179" s="109"/>
      <c r="L179" s="109"/>
      <c r="M179" s="110"/>
      <c r="N179" s="67"/>
      <c r="O179" s="56"/>
      <c r="P179" s="57">
        <f t="shared" si="10"/>
      </c>
      <c r="Q179" s="56"/>
      <c r="R179" s="57">
        <f t="shared" si="8"/>
      </c>
      <c r="S179" s="57">
        <f t="shared" si="9"/>
      </c>
      <c r="T179" s="58">
        <f t="shared" si="11"/>
      </c>
      <c r="U179" s="58">
        <f>IF(L177="","",L177-S179)</f>
      </c>
      <c r="V179" s="72"/>
      <c r="W179" s="14"/>
      <c r="X179" s="14"/>
      <c r="Y179" s="14"/>
      <c r="Z179" s="14"/>
      <c r="AA179" s="30"/>
      <c r="AB179" s="30"/>
      <c r="AC179" s="30"/>
      <c r="AD179" s="30"/>
      <c r="AE179" s="30"/>
      <c r="AF179" s="30"/>
    </row>
    <row r="180" spans="1:32" ht="49.5" customHeight="1">
      <c r="A180" s="30"/>
      <c r="B180" s="95"/>
      <c r="C180" s="95"/>
      <c r="D180" s="102"/>
      <c r="E180" s="105"/>
      <c r="F180" s="95"/>
      <c r="G180" s="95"/>
      <c r="H180" s="95"/>
      <c r="I180" s="99">
        <f>IF(H180="Almost Certain",5,IF(H180="likely",4,IF(H180="Possible",3,IF(H180="Unlikely",2,IF(H180="rare",1,"")))))</f>
      </c>
      <c r="J180" s="95"/>
      <c r="K180" s="99">
        <f>IF(J180="Catastrophic",5,IF(J180="Major",4,IF(J180="Moderate",3,IF(J180="Minor",2,IF(J180="Insignificant",1,"")))))</f>
      </c>
      <c r="L180" s="99">
        <f>IF(K180="","",K180+I180)</f>
      </c>
      <c r="M180" s="106">
        <f>IF(L180="","",IF(L180&lt;5,"Low",IF(AND(L180&gt;4,L180&lt;7),"Moderate",IF(L180=7,"Significant",IF(L180&gt;7,"High",)))))</f>
      </c>
      <c r="N180" s="61"/>
      <c r="O180" s="62"/>
      <c r="P180" s="63">
        <f t="shared" si="10"/>
      </c>
      <c r="Q180" s="62"/>
      <c r="R180" s="63">
        <f t="shared" si="8"/>
      </c>
      <c r="S180" s="63">
        <f t="shared" si="9"/>
      </c>
      <c r="T180" s="64">
        <f t="shared" si="11"/>
      </c>
      <c r="U180" s="65">
        <f>IF(L180="","",L180-S180)</f>
      </c>
      <c r="V180" s="71"/>
      <c r="W180" s="14"/>
      <c r="X180" s="14"/>
      <c r="Y180" s="14"/>
      <c r="Z180" s="14"/>
      <c r="AA180" s="30"/>
      <c r="AB180" s="30"/>
      <c r="AC180" s="30"/>
      <c r="AD180" s="30"/>
      <c r="AE180" s="30"/>
      <c r="AF180" s="30"/>
    </row>
    <row r="181" spans="1:32" ht="49.5" customHeight="1">
      <c r="A181" s="30"/>
      <c r="B181" s="96"/>
      <c r="C181" s="96"/>
      <c r="D181" s="103"/>
      <c r="E181" s="96"/>
      <c r="F181" s="96"/>
      <c r="G181" s="96"/>
      <c r="H181" s="96"/>
      <c r="I181" s="100"/>
      <c r="J181" s="96"/>
      <c r="K181" s="100"/>
      <c r="L181" s="100"/>
      <c r="M181" s="107"/>
      <c r="N181" s="48"/>
      <c r="O181" s="19"/>
      <c r="P181" s="20">
        <f t="shared" si="10"/>
      </c>
      <c r="Q181" s="19"/>
      <c r="R181" s="20">
        <f t="shared" si="8"/>
      </c>
      <c r="S181" s="20">
        <f t="shared" si="9"/>
      </c>
      <c r="T181" s="41">
        <f t="shared" si="11"/>
      </c>
      <c r="U181" s="44">
        <f>IF(L180="","",L180-S181)</f>
      </c>
      <c r="V181" s="7"/>
      <c r="W181" s="14"/>
      <c r="X181" s="14"/>
      <c r="Y181" s="14"/>
      <c r="Z181" s="14"/>
      <c r="AA181" s="30"/>
      <c r="AB181" s="30"/>
      <c r="AC181" s="30"/>
      <c r="AD181" s="30"/>
      <c r="AE181" s="30"/>
      <c r="AF181" s="30"/>
    </row>
    <row r="182" spans="1:32" ht="49.5" customHeight="1" thickBot="1">
      <c r="A182" s="30"/>
      <c r="B182" s="97"/>
      <c r="C182" s="97"/>
      <c r="D182" s="104"/>
      <c r="E182" s="98"/>
      <c r="F182" s="97"/>
      <c r="G182" s="97"/>
      <c r="H182" s="97"/>
      <c r="I182" s="109"/>
      <c r="J182" s="97"/>
      <c r="K182" s="109"/>
      <c r="L182" s="109"/>
      <c r="M182" s="110"/>
      <c r="N182" s="67"/>
      <c r="O182" s="56"/>
      <c r="P182" s="57">
        <f t="shared" si="10"/>
      </c>
      <c r="Q182" s="56"/>
      <c r="R182" s="57">
        <f t="shared" si="8"/>
      </c>
      <c r="S182" s="57">
        <f t="shared" si="9"/>
      </c>
      <c r="T182" s="58">
        <f t="shared" si="11"/>
      </c>
      <c r="U182" s="58">
        <f>IF(L180="","",L180-S182)</f>
      </c>
      <c r="V182" s="72"/>
      <c r="W182" s="14"/>
      <c r="X182" s="14"/>
      <c r="Y182" s="14"/>
      <c r="Z182" s="14"/>
      <c r="AA182" s="30"/>
      <c r="AB182" s="30"/>
      <c r="AC182" s="30"/>
      <c r="AD182" s="30"/>
      <c r="AE182" s="30"/>
      <c r="AF182" s="30"/>
    </row>
    <row r="183" spans="1:32" ht="49.5" customHeight="1">
      <c r="A183" s="30"/>
      <c r="B183" s="95"/>
      <c r="C183" s="95"/>
      <c r="D183" s="102"/>
      <c r="E183" s="105"/>
      <c r="F183" s="95"/>
      <c r="G183" s="95"/>
      <c r="H183" s="95"/>
      <c r="I183" s="99">
        <f>IF(H183="Almost Certain",5,IF(H183="likely",4,IF(H183="Possible",3,IF(H183="Unlikely",2,IF(H183="rare",1,"")))))</f>
      </c>
      <c r="J183" s="95"/>
      <c r="K183" s="99">
        <f>IF(J183="Catastrophic",5,IF(J183="Major",4,IF(J183="Moderate",3,IF(J183="Minor",2,IF(J183="Insignificant",1,"")))))</f>
      </c>
      <c r="L183" s="99">
        <f>IF(K183="","",K183+I183)</f>
      </c>
      <c r="M183" s="106">
        <f>IF(L183="","",IF(L183&lt;5,"Low",IF(AND(L183&gt;4,L183&lt;7),"Moderate",IF(L183=7,"Significant",IF(L183&gt;7,"High",)))))</f>
      </c>
      <c r="N183" s="61"/>
      <c r="O183" s="62"/>
      <c r="P183" s="63">
        <f t="shared" si="10"/>
      </c>
      <c r="Q183" s="62"/>
      <c r="R183" s="63">
        <f t="shared" si="8"/>
      </c>
      <c r="S183" s="63">
        <f t="shared" si="9"/>
      </c>
      <c r="T183" s="64">
        <f t="shared" si="11"/>
      </c>
      <c r="U183" s="65">
        <f>IF(L183="","",L183-S183)</f>
      </c>
      <c r="V183" s="71"/>
      <c r="W183" s="14"/>
      <c r="X183" s="14"/>
      <c r="Y183" s="14"/>
      <c r="Z183" s="14"/>
      <c r="AA183" s="30"/>
      <c r="AB183" s="30"/>
      <c r="AC183" s="30"/>
      <c r="AD183" s="30"/>
      <c r="AE183" s="30"/>
      <c r="AF183" s="30"/>
    </row>
    <row r="184" spans="1:32" ht="49.5" customHeight="1">
      <c r="A184" s="30"/>
      <c r="B184" s="96"/>
      <c r="C184" s="96"/>
      <c r="D184" s="103"/>
      <c r="E184" s="96"/>
      <c r="F184" s="96"/>
      <c r="G184" s="96"/>
      <c r="H184" s="96"/>
      <c r="I184" s="100"/>
      <c r="J184" s="96"/>
      <c r="K184" s="100"/>
      <c r="L184" s="100"/>
      <c r="M184" s="107"/>
      <c r="N184" s="48"/>
      <c r="O184" s="19"/>
      <c r="P184" s="20">
        <f t="shared" si="10"/>
      </c>
      <c r="Q184" s="19"/>
      <c r="R184" s="20">
        <f t="shared" si="8"/>
      </c>
      <c r="S184" s="20">
        <f t="shared" si="9"/>
      </c>
      <c r="T184" s="41">
        <f t="shared" si="11"/>
      </c>
      <c r="U184" s="44">
        <f>IF(L183="","",L183-S184)</f>
      </c>
      <c r="V184" s="7"/>
      <c r="W184" s="14"/>
      <c r="X184" s="14"/>
      <c r="Y184" s="14"/>
      <c r="Z184" s="14"/>
      <c r="AA184" s="30"/>
      <c r="AB184" s="30"/>
      <c r="AC184" s="30"/>
      <c r="AD184" s="30"/>
      <c r="AE184" s="30"/>
      <c r="AF184" s="30"/>
    </row>
    <row r="185" spans="1:32" ht="49.5" customHeight="1" thickBot="1">
      <c r="A185" s="30"/>
      <c r="B185" s="97"/>
      <c r="C185" s="97"/>
      <c r="D185" s="104"/>
      <c r="E185" s="98"/>
      <c r="F185" s="97"/>
      <c r="G185" s="97"/>
      <c r="H185" s="97"/>
      <c r="I185" s="109"/>
      <c r="J185" s="97"/>
      <c r="K185" s="109"/>
      <c r="L185" s="109"/>
      <c r="M185" s="110"/>
      <c r="N185" s="67"/>
      <c r="O185" s="56"/>
      <c r="P185" s="57">
        <f t="shared" si="10"/>
      </c>
      <c r="Q185" s="56"/>
      <c r="R185" s="57">
        <f t="shared" si="8"/>
      </c>
      <c r="S185" s="57">
        <f t="shared" si="9"/>
      </c>
      <c r="T185" s="58">
        <f t="shared" si="11"/>
      </c>
      <c r="U185" s="58">
        <f>IF(L183="","",L183-S185)</f>
      </c>
      <c r="V185" s="72"/>
      <c r="W185" s="14"/>
      <c r="X185" s="14"/>
      <c r="Y185" s="14"/>
      <c r="Z185" s="14"/>
      <c r="AA185" s="30"/>
      <c r="AB185" s="30"/>
      <c r="AC185" s="30"/>
      <c r="AD185" s="30"/>
      <c r="AE185" s="30"/>
      <c r="AF185" s="30"/>
    </row>
    <row r="186" spans="1:32" ht="49.5" customHeight="1">
      <c r="A186" s="30"/>
      <c r="B186" s="95"/>
      <c r="C186" s="95"/>
      <c r="D186" s="102"/>
      <c r="E186" s="105"/>
      <c r="F186" s="95"/>
      <c r="G186" s="95"/>
      <c r="H186" s="95"/>
      <c r="I186" s="99">
        <f>IF(H186="Almost Certain",5,IF(H186="likely",4,IF(H186="Possible",3,IF(H186="Unlikely",2,IF(H186="rare",1,"")))))</f>
      </c>
      <c r="J186" s="95"/>
      <c r="K186" s="99">
        <f>IF(J186="Catastrophic",5,IF(J186="Major",4,IF(J186="Moderate",3,IF(J186="Minor",2,IF(J186="Insignificant",1,"")))))</f>
      </c>
      <c r="L186" s="99">
        <f>IF(K186="","",K186+I186)</f>
      </c>
      <c r="M186" s="106">
        <f>IF(L186="","",IF(L186&lt;5,"Low",IF(AND(L186&gt;4,L186&lt;7),"Moderate",IF(L186=7,"Significant",IF(L186&gt;7,"High",)))))</f>
      </c>
      <c r="N186" s="61"/>
      <c r="O186" s="62"/>
      <c r="P186" s="63">
        <f t="shared" si="10"/>
      </c>
      <c r="Q186" s="62"/>
      <c r="R186" s="63">
        <f t="shared" si="8"/>
      </c>
      <c r="S186" s="63">
        <f t="shared" si="9"/>
      </c>
      <c r="T186" s="64">
        <f t="shared" si="11"/>
      </c>
      <c r="U186" s="65">
        <f>IF(L186="","",L186-S186)</f>
      </c>
      <c r="V186" s="71"/>
      <c r="W186" s="14"/>
      <c r="X186" s="14"/>
      <c r="Y186" s="14"/>
      <c r="Z186" s="14"/>
      <c r="AA186" s="30"/>
      <c r="AB186" s="30"/>
      <c r="AC186" s="30"/>
      <c r="AD186" s="30"/>
      <c r="AE186" s="30"/>
      <c r="AF186" s="30"/>
    </row>
    <row r="187" spans="1:32" ht="49.5" customHeight="1">
      <c r="A187" s="30"/>
      <c r="B187" s="96"/>
      <c r="C187" s="96"/>
      <c r="D187" s="103"/>
      <c r="E187" s="96"/>
      <c r="F187" s="96"/>
      <c r="G187" s="96"/>
      <c r="H187" s="96"/>
      <c r="I187" s="100"/>
      <c r="J187" s="96"/>
      <c r="K187" s="100"/>
      <c r="L187" s="100"/>
      <c r="M187" s="107"/>
      <c r="N187" s="48"/>
      <c r="O187" s="19"/>
      <c r="P187" s="20">
        <f t="shared" si="10"/>
      </c>
      <c r="Q187" s="19"/>
      <c r="R187" s="20">
        <f t="shared" si="8"/>
      </c>
      <c r="S187" s="20">
        <f t="shared" si="9"/>
      </c>
      <c r="T187" s="41">
        <f t="shared" si="11"/>
      </c>
      <c r="U187" s="44">
        <f>IF(L186="","",L186-S187)</f>
      </c>
      <c r="V187" s="7"/>
      <c r="W187" s="14"/>
      <c r="X187" s="14"/>
      <c r="Y187" s="14"/>
      <c r="Z187" s="14"/>
      <c r="AA187" s="30"/>
      <c r="AB187" s="30"/>
      <c r="AC187" s="30"/>
      <c r="AD187" s="30"/>
      <c r="AE187" s="30"/>
      <c r="AF187" s="30"/>
    </row>
    <row r="188" spans="1:32" ht="49.5" customHeight="1" thickBot="1">
      <c r="A188" s="30"/>
      <c r="B188" s="97"/>
      <c r="C188" s="97"/>
      <c r="D188" s="104"/>
      <c r="E188" s="98"/>
      <c r="F188" s="97"/>
      <c r="G188" s="97"/>
      <c r="H188" s="97"/>
      <c r="I188" s="109"/>
      <c r="J188" s="97"/>
      <c r="K188" s="109"/>
      <c r="L188" s="109"/>
      <c r="M188" s="110"/>
      <c r="N188" s="67"/>
      <c r="O188" s="56"/>
      <c r="P188" s="57">
        <f t="shared" si="10"/>
      </c>
      <c r="Q188" s="56"/>
      <c r="R188" s="57">
        <f t="shared" si="8"/>
      </c>
      <c r="S188" s="57">
        <f t="shared" si="9"/>
      </c>
      <c r="T188" s="58">
        <f t="shared" si="11"/>
      </c>
      <c r="U188" s="58">
        <f>IF(L186="","",L186-S188)</f>
      </c>
      <c r="V188" s="72"/>
      <c r="W188" s="14"/>
      <c r="X188" s="14"/>
      <c r="Y188" s="14"/>
      <c r="Z188" s="14"/>
      <c r="AA188" s="30"/>
      <c r="AB188" s="30"/>
      <c r="AC188" s="30"/>
      <c r="AD188" s="30"/>
      <c r="AE188" s="30"/>
      <c r="AF188" s="30"/>
    </row>
    <row r="189" spans="1:32" ht="49.5" customHeight="1">
      <c r="A189" s="30"/>
      <c r="B189" s="95"/>
      <c r="C189" s="95"/>
      <c r="D189" s="102"/>
      <c r="E189" s="105"/>
      <c r="F189" s="95"/>
      <c r="G189" s="95"/>
      <c r="H189" s="95"/>
      <c r="I189" s="99">
        <f>IF(H189="Almost Certain",5,IF(H189="likely",4,IF(H189="Possible",3,IF(H189="Unlikely",2,IF(H189="rare",1,"")))))</f>
      </c>
      <c r="J189" s="95"/>
      <c r="K189" s="99">
        <f>IF(J189="Catastrophic",5,IF(J189="Major",4,IF(J189="Moderate",3,IF(J189="Minor",2,IF(J189="Insignificant",1,"")))))</f>
      </c>
      <c r="L189" s="99">
        <f>IF(K189="","",K189+I189)</f>
      </c>
      <c r="M189" s="106">
        <f>IF(L189="","",IF(L189&lt;5,"Low",IF(AND(L189&gt;4,L189&lt;7),"Moderate",IF(L189=7,"Significant",IF(L189&gt;7,"High",)))))</f>
      </c>
      <c r="N189" s="61"/>
      <c r="O189" s="62"/>
      <c r="P189" s="63">
        <f t="shared" si="10"/>
      </c>
      <c r="Q189" s="62"/>
      <c r="R189" s="63">
        <f t="shared" si="8"/>
      </c>
      <c r="S189" s="63">
        <f t="shared" si="9"/>
      </c>
      <c r="T189" s="64">
        <f t="shared" si="11"/>
      </c>
      <c r="U189" s="65">
        <f>IF(L189="","",L189-S189)</f>
      </c>
      <c r="V189" s="71"/>
      <c r="W189" s="14"/>
      <c r="X189" s="14"/>
      <c r="Y189" s="14"/>
      <c r="Z189" s="14"/>
      <c r="AA189" s="30"/>
      <c r="AB189" s="30"/>
      <c r="AC189" s="30"/>
      <c r="AD189" s="30"/>
      <c r="AE189" s="30"/>
      <c r="AF189" s="30"/>
    </row>
    <row r="190" spans="1:32" ht="49.5" customHeight="1">
      <c r="A190" s="30"/>
      <c r="B190" s="96"/>
      <c r="C190" s="96"/>
      <c r="D190" s="103"/>
      <c r="E190" s="96"/>
      <c r="F190" s="96"/>
      <c r="G190" s="96"/>
      <c r="H190" s="96"/>
      <c r="I190" s="100"/>
      <c r="J190" s="96"/>
      <c r="K190" s="100"/>
      <c r="L190" s="100"/>
      <c r="M190" s="107"/>
      <c r="N190" s="48"/>
      <c r="O190" s="19"/>
      <c r="P190" s="20">
        <f t="shared" si="10"/>
      </c>
      <c r="Q190" s="19"/>
      <c r="R190" s="20">
        <f t="shared" si="8"/>
      </c>
      <c r="S190" s="20">
        <f t="shared" si="9"/>
      </c>
      <c r="T190" s="41">
        <f t="shared" si="11"/>
      </c>
      <c r="U190" s="44">
        <f>IF(L189="","",L189-S190)</f>
      </c>
      <c r="V190" s="7"/>
      <c r="W190" s="14"/>
      <c r="X190" s="14"/>
      <c r="Y190" s="14"/>
      <c r="Z190" s="14"/>
      <c r="AA190" s="30"/>
      <c r="AB190" s="30"/>
      <c r="AC190" s="30"/>
      <c r="AD190" s="30"/>
      <c r="AE190" s="30"/>
      <c r="AF190" s="30"/>
    </row>
    <row r="191" spans="1:32" ht="49.5" customHeight="1" thickBot="1">
      <c r="A191" s="30"/>
      <c r="B191" s="97"/>
      <c r="C191" s="97"/>
      <c r="D191" s="104"/>
      <c r="E191" s="98"/>
      <c r="F191" s="97"/>
      <c r="G191" s="97"/>
      <c r="H191" s="97"/>
      <c r="I191" s="109"/>
      <c r="J191" s="97"/>
      <c r="K191" s="109"/>
      <c r="L191" s="109"/>
      <c r="M191" s="110"/>
      <c r="N191" s="67"/>
      <c r="O191" s="56"/>
      <c r="P191" s="57">
        <f t="shared" si="10"/>
      </c>
      <c r="Q191" s="56"/>
      <c r="R191" s="57">
        <f t="shared" si="8"/>
      </c>
      <c r="S191" s="57">
        <f t="shared" si="9"/>
      </c>
      <c r="T191" s="58">
        <f t="shared" si="11"/>
      </c>
      <c r="U191" s="58">
        <f>IF(L189="","",L189-S191)</f>
      </c>
      <c r="V191" s="72"/>
      <c r="W191" s="14"/>
      <c r="X191" s="14"/>
      <c r="Y191" s="14"/>
      <c r="Z191" s="14"/>
      <c r="AA191" s="30"/>
      <c r="AB191" s="30"/>
      <c r="AC191" s="30"/>
      <c r="AD191" s="30"/>
      <c r="AE191" s="30"/>
      <c r="AF191" s="30"/>
    </row>
    <row r="192" spans="1:32" ht="49.5" customHeight="1">
      <c r="A192" s="30"/>
      <c r="B192" s="95"/>
      <c r="C192" s="95"/>
      <c r="D192" s="102"/>
      <c r="E192" s="105"/>
      <c r="F192" s="95"/>
      <c r="G192" s="95"/>
      <c r="H192" s="95"/>
      <c r="I192" s="99">
        <f>IF(H192="Almost Certain",5,IF(H192="likely",4,IF(H192="Possible",3,IF(H192="Unlikely",2,IF(H192="rare",1,"")))))</f>
      </c>
      <c r="J192" s="95"/>
      <c r="K192" s="99">
        <f>IF(J192="Catastrophic",5,IF(J192="Major",4,IF(J192="Moderate",3,IF(J192="Minor",2,IF(J192="Insignificant",1,"")))))</f>
      </c>
      <c r="L192" s="99">
        <f>IF(K192="","",K192+I192)</f>
      </c>
      <c r="M192" s="106">
        <f>IF(L192="","",IF(L192&lt;5,"Low",IF(AND(L192&gt;4,L192&lt;7),"Moderate",IF(L192=7,"Significant",IF(L192&gt;7,"High",)))))</f>
      </c>
      <c r="N192" s="61"/>
      <c r="O192" s="62"/>
      <c r="P192" s="63">
        <f t="shared" si="10"/>
      </c>
      <c r="Q192" s="62"/>
      <c r="R192" s="63">
        <f t="shared" si="8"/>
      </c>
      <c r="S192" s="63">
        <f t="shared" si="9"/>
      </c>
      <c r="T192" s="64">
        <f t="shared" si="11"/>
      </c>
      <c r="U192" s="65">
        <f>IF(L192="","",L192-S192)</f>
      </c>
      <c r="V192" s="71"/>
      <c r="W192" s="14"/>
      <c r="X192" s="14"/>
      <c r="Y192" s="14"/>
      <c r="Z192" s="14"/>
      <c r="AA192" s="30"/>
      <c r="AB192" s="30"/>
      <c r="AC192" s="30"/>
      <c r="AD192" s="30"/>
      <c r="AE192" s="30"/>
      <c r="AF192" s="30"/>
    </row>
    <row r="193" spans="1:32" ht="49.5" customHeight="1">
      <c r="A193" s="30"/>
      <c r="B193" s="96"/>
      <c r="C193" s="96"/>
      <c r="D193" s="103"/>
      <c r="E193" s="96"/>
      <c r="F193" s="96"/>
      <c r="G193" s="96"/>
      <c r="H193" s="96"/>
      <c r="I193" s="100"/>
      <c r="J193" s="96"/>
      <c r="K193" s="100"/>
      <c r="L193" s="100"/>
      <c r="M193" s="107"/>
      <c r="N193" s="48"/>
      <c r="O193" s="19"/>
      <c r="P193" s="20">
        <f t="shared" si="10"/>
      </c>
      <c r="Q193" s="19"/>
      <c r="R193" s="20">
        <f t="shared" si="8"/>
      </c>
      <c r="S193" s="20">
        <f t="shared" si="9"/>
      </c>
      <c r="T193" s="41">
        <f t="shared" si="11"/>
      </c>
      <c r="U193" s="44">
        <f>IF(L192="","",L192-S193)</f>
      </c>
      <c r="V193" s="7"/>
      <c r="W193" s="14"/>
      <c r="X193" s="14"/>
      <c r="Y193" s="14"/>
      <c r="Z193" s="14"/>
      <c r="AA193" s="30"/>
      <c r="AB193" s="30"/>
      <c r="AC193" s="30"/>
      <c r="AD193" s="30"/>
      <c r="AE193" s="30"/>
      <c r="AF193" s="30"/>
    </row>
    <row r="194" spans="1:32" ht="49.5" customHeight="1" thickBot="1">
      <c r="A194" s="30"/>
      <c r="B194" s="97"/>
      <c r="C194" s="97"/>
      <c r="D194" s="104"/>
      <c r="E194" s="98"/>
      <c r="F194" s="97"/>
      <c r="G194" s="97"/>
      <c r="H194" s="97"/>
      <c r="I194" s="109"/>
      <c r="J194" s="97"/>
      <c r="K194" s="109"/>
      <c r="L194" s="109"/>
      <c r="M194" s="110"/>
      <c r="N194" s="67"/>
      <c r="O194" s="56"/>
      <c r="P194" s="57">
        <f t="shared" si="10"/>
      </c>
      <c r="Q194" s="56"/>
      <c r="R194" s="57">
        <f t="shared" si="8"/>
      </c>
      <c r="S194" s="57">
        <f t="shared" si="9"/>
      </c>
      <c r="T194" s="58">
        <f t="shared" si="11"/>
      </c>
      <c r="U194" s="58">
        <f>IF(L192="","",L192-S194)</f>
      </c>
      <c r="V194" s="72"/>
      <c r="W194" s="14"/>
      <c r="X194" s="14"/>
      <c r="Y194" s="14"/>
      <c r="Z194" s="14"/>
      <c r="AA194" s="30"/>
      <c r="AB194" s="30"/>
      <c r="AC194" s="30"/>
      <c r="AD194" s="30"/>
      <c r="AE194" s="30"/>
      <c r="AF194" s="30"/>
    </row>
    <row r="195" spans="1:32" ht="49.5" customHeight="1">
      <c r="A195" s="30"/>
      <c r="B195" s="95"/>
      <c r="C195" s="95"/>
      <c r="D195" s="102"/>
      <c r="E195" s="105"/>
      <c r="F195" s="95"/>
      <c r="G195" s="95"/>
      <c r="H195" s="95"/>
      <c r="I195" s="99">
        <f>IF(H195="Almost Certain",5,IF(H195="likely",4,IF(H195="Possible",3,IF(H195="Unlikely",2,IF(H195="rare",1,"")))))</f>
      </c>
      <c r="J195" s="95"/>
      <c r="K195" s="99">
        <f>IF(J195="Catastrophic",5,IF(J195="Major",4,IF(J195="Moderate",3,IF(J195="Minor",2,IF(J195="Insignificant",1,"")))))</f>
      </c>
      <c r="L195" s="99">
        <f>IF(K195="","",K195+I195)</f>
      </c>
      <c r="M195" s="106">
        <f>IF(L195="","",IF(L195&lt;5,"Low",IF(AND(L195&gt;4,L195&lt;7),"Moderate",IF(L195=7,"Significant",IF(L195&gt;7,"High",)))))</f>
      </c>
      <c r="N195" s="61"/>
      <c r="O195" s="62"/>
      <c r="P195" s="63">
        <f t="shared" si="10"/>
      </c>
      <c r="Q195" s="62"/>
      <c r="R195" s="63">
        <f aca="true" t="shared" si="12" ref="R195:R200">IF(Q195="Catastrophic",5,IF(Q195="Major",4,IF(Q195="Moderate",3,IF(Q195="Minor",2,IF(Q195="Insignificant",1,"")))))</f>
      </c>
      <c r="S195" s="63">
        <f aca="true" t="shared" si="13" ref="S195:S200">IF(R195="","",R195+P195)</f>
      </c>
      <c r="T195" s="64">
        <f t="shared" si="11"/>
      </c>
      <c r="U195" s="65">
        <f>IF(L195="","",L195-S195)</f>
      </c>
      <c r="V195" s="71"/>
      <c r="W195" s="14"/>
      <c r="X195" s="14"/>
      <c r="Y195" s="14"/>
      <c r="Z195" s="14"/>
      <c r="AA195" s="30"/>
      <c r="AB195" s="30"/>
      <c r="AC195" s="30"/>
      <c r="AD195" s="30"/>
      <c r="AE195" s="30"/>
      <c r="AF195" s="30"/>
    </row>
    <row r="196" spans="1:32" ht="49.5" customHeight="1">
      <c r="A196" s="30"/>
      <c r="B196" s="96"/>
      <c r="C196" s="96"/>
      <c r="D196" s="103"/>
      <c r="E196" s="96"/>
      <c r="F196" s="96"/>
      <c r="G196" s="96"/>
      <c r="H196" s="96"/>
      <c r="I196" s="100"/>
      <c r="J196" s="96"/>
      <c r="K196" s="100"/>
      <c r="L196" s="100"/>
      <c r="M196" s="107"/>
      <c r="N196" s="48"/>
      <c r="O196" s="19"/>
      <c r="P196" s="20">
        <f t="shared" si="10"/>
      </c>
      <c r="Q196" s="19"/>
      <c r="R196" s="20">
        <f t="shared" si="12"/>
      </c>
      <c r="S196" s="20">
        <f t="shared" si="13"/>
      </c>
      <c r="T196" s="41">
        <f t="shared" si="11"/>
      </c>
      <c r="U196" s="44">
        <f>IF(L195="","",L195-S196)</f>
      </c>
      <c r="V196" s="7"/>
      <c r="W196" s="14"/>
      <c r="X196" s="14"/>
      <c r="Y196" s="14"/>
      <c r="Z196" s="14"/>
      <c r="AA196" s="30"/>
      <c r="AB196" s="30"/>
      <c r="AC196" s="30"/>
      <c r="AD196" s="30"/>
      <c r="AE196" s="30"/>
      <c r="AF196" s="30"/>
    </row>
    <row r="197" spans="1:32" ht="49.5" customHeight="1" thickBot="1">
      <c r="A197" s="30"/>
      <c r="B197" s="97"/>
      <c r="C197" s="97"/>
      <c r="D197" s="104"/>
      <c r="E197" s="98"/>
      <c r="F197" s="97"/>
      <c r="G197" s="97"/>
      <c r="H197" s="97"/>
      <c r="I197" s="109"/>
      <c r="J197" s="97"/>
      <c r="K197" s="109"/>
      <c r="L197" s="109"/>
      <c r="M197" s="110"/>
      <c r="N197" s="67"/>
      <c r="O197" s="56"/>
      <c r="P197" s="57">
        <f t="shared" si="10"/>
      </c>
      <c r="Q197" s="56"/>
      <c r="R197" s="57">
        <f t="shared" si="12"/>
      </c>
      <c r="S197" s="57">
        <f t="shared" si="13"/>
      </c>
      <c r="T197" s="58">
        <f t="shared" si="11"/>
      </c>
      <c r="U197" s="58">
        <f>IF(L195="","",L195-S197)</f>
      </c>
      <c r="V197" s="72"/>
      <c r="W197" s="14"/>
      <c r="X197" s="14"/>
      <c r="Y197" s="14"/>
      <c r="Z197" s="14"/>
      <c r="AA197" s="30"/>
      <c r="AB197" s="30"/>
      <c r="AC197" s="30"/>
      <c r="AD197" s="30"/>
      <c r="AE197" s="30"/>
      <c r="AF197" s="30"/>
    </row>
    <row r="198" spans="1:32" ht="49.5" customHeight="1">
      <c r="A198" s="30"/>
      <c r="B198" s="95"/>
      <c r="C198" s="95"/>
      <c r="D198" s="102"/>
      <c r="E198" s="105"/>
      <c r="F198" s="95"/>
      <c r="G198" s="95"/>
      <c r="H198" s="95"/>
      <c r="I198" s="99">
        <f>IF(H198="Almost Certain",5,IF(H198="likely",4,IF(H198="Possible",3,IF(H198="Unlikely",2,IF(H198="rare",1,"")))))</f>
      </c>
      <c r="J198" s="95"/>
      <c r="K198" s="99">
        <f>IF(J198="Catastrophic",5,IF(J198="Major",4,IF(J198="Moderate",3,IF(J198="Minor",2,IF(J198="Insignificant",1,"")))))</f>
      </c>
      <c r="L198" s="99">
        <f>IF(K198="","",K198+I198)</f>
      </c>
      <c r="M198" s="106">
        <f>IF(L198="","",IF(L198&lt;5,"Low",IF(AND(L198&gt;4,L198&lt;7),"Moderate",IF(L198=7,"Significant",IF(L198&gt;7,"High",)))))</f>
      </c>
      <c r="N198" s="61"/>
      <c r="O198" s="62"/>
      <c r="P198" s="63">
        <f t="shared" si="10"/>
      </c>
      <c r="Q198" s="62"/>
      <c r="R198" s="63">
        <f t="shared" si="12"/>
      </c>
      <c r="S198" s="63">
        <f t="shared" si="13"/>
      </c>
      <c r="T198" s="64">
        <f t="shared" si="11"/>
      </c>
      <c r="U198" s="65">
        <f>IF(L198="","",L198-S198)</f>
      </c>
      <c r="V198" s="71"/>
      <c r="W198" s="14"/>
      <c r="X198" s="14"/>
      <c r="Y198" s="14"/>
      <c r="Z198" s="14"/>
      <c r="AA198" s="30"/>
      <c r="AB198" s="30"/>
      <c r="AC198" s="30"/>
      <c r="AD198" s="30"/>
      <c r="AE198" s="30"/>
      <c r="AF198" s="30"/>
    </row>
    <row r="199" spans="1:32" ht="49.5" customHeight="1">
      <c r="A199" s="30"/>
      <c r="B199" s="96"/>
      <c r="C199" s="96"/>
      <c r="D199" s="103"/>
      <c r="E199" s="96"/>
      <c r="F199" s="96"/>
      <c r="G199" s="96"/>
      <c r="H199" s="96"/>
      <c r="I199" s="100"/>
      <c r="J199" s="96"/>
      <c r="K199" s="100"/>
      <c r="L199" s="100"/>
      <c r="M199" s="107"/>
      <c r="N199" s="48"/>
      <c r="O199" s="19"/>
      <c r="P199" s="20">
        <f t="shared" si="10"/>
      </c>
      <c r="Q199" s="19"/>
      <c r="R199" s="20">
        <f t="shared" si="12"/>
      </c>
      <c r="S199" s="20">
        <f t="shared" si="13"/>
      </c>
      <c r="T199" s="41">
        <f t="shared" si="11"/>
      </c>
      <c r="U199" s="44">
        <f>IF(L198="","",L198-S199)</f>
      </c>
      <c r="V199" s="7"/>
      <c r="W199" s="14"/>
      <c r="X199" s="14"/>
      <c r="Y199" s="14"/>
      <c r="Z199" s="14"/>
      <c r="AA199" s="30"/>
      <c r="AB199" s="30"/>
      <c r="AC199" s="30"/>
      <c r="AD199" s="30"/>
      <c r="AE199" s="30"/>
      <c r="AF199" s="30"/>
    </row>
    <row r="200" spans="1:26" ht="49.5" customHeight="1" thickBot="1">
      <c r="A200" s="73"/>
      <c r="B200" s="97"/>
      <c r="C200" s="98"/>
      <c r="D200" s="104"/>
      <c r="E200" s="98"/>
      <c r="F200" s="98"/>
      <c r="G200" s="98"/>
      <c r="H200" s="98"/>
      <c r="I200" s="101"/>
      <c r="J200" s="98"/>
      <c r="K200" s="101"/>
      <c r="L200" s="101"/>
      <c r="M200" s="108"/>
      <c r="N200" s="67"/>
      <c r="O200" s="56"/>
      <c r="P200" s="57">
        <f t="shared" si="10"/>
      </c>
      <c r="Q200" s="56"/>
      <c r="R200" s="57">
        <f t="shared" si="12"/>
      </c>
      <c r="S200" s="57">
        <f t="shared" si="13"/>
      </c>
      <c r="T200" s="58">
        <f t="shared" si="11"/>
      </c>
      <c r="U200" s="58">
        <f>IF(L198="","",L198-S200)</f>
      </c>
      <c r="V200" s="72"/>
      <c r="W200" s="38"/>
      <c r="X200" s="38"/>
      <c r="Y200" s="38"/>
      <c r="Z200" s="38"/>
    </row>
    <row r="201" spans="2:26" ht="12.75">
      <c r="B201" s="38"/>
      <c r="C201" s="38"/>
      <c r="D201" s="38"/>
      <c r="E201" s="38"/>
      <c r="F201" s="38"/>
      <c r="G201" s="38"/>
      <c r="H201" s="38"/>
      <c r="I201" s="40"/>
      <c r="J201" s="38"/>
      <c r="K201" s="40"/>
      <c r="L201" s="40"/>
      <c r="M201" s="40"/>
      <c r="N201" s="38"/>
      <c r="O201" s="38"/>
      <c r="P201" s="40"/>
      <c r="Q201" s="38"/>
      <c r="R201" s="40"/>
      <c r="S201" s="40"/>
      <c r="T201" s="40"/>
      <c r="U201" s="40"/>
      <c r="V201" s="16"/>
      <c r="W201" s="38"/>
      <c r="X201" s="38"/>
      <c r="Y201" s="38"/>
      <c r="Z201" s="38"/>
    </row>
    <row r="202" spans="2:26" ht="12.75">
      <c r="B202" s="38"/>
      <c r="C202" s="38"/>
      <c r="D202" s="38"/>
      <c r="E202" s="38"/>
      <c r="F202" s="38"/>
      <c r="G202" s="38"/>
      <c r="H202" s="38"/>
      <c r="I202" s="40"/>
      <c r="J202" s="38"/>
      <c r="K202" s="40"/>
      <c r="L202" s="40"/>
      <c r="M202" s="40"/>
      <c r="N202" s="38"/>
      <c r="O202" s="38"/>
      <c r="P202" s="40"/>
      <c r="Q202" s="38"/>
      <c r="R202" s="40"/>
      <c r="S202" s="40"/>
      <c r="T202" s="40"/>
      <c r="U202" s="40"/>
      <c r="V202" s="16"/>
      <c r="W202" s="38"/>
      <c r="X202" s="38"/>
      <c r="Y202" s="38"/>
      <c r="Z202" s="38"/>
    </row>
    <row r="203" spans="2:26" ht="12.75">
      <c r="B203" s="38"/>
      <c r="C203" s="38"/>
      <c r="D203" s="38"/>
      <c r="E203" s="38"/>
      <c r="F203" s="38"/>
      <c r="G203" s="38"/>
      <c r="H203" s="38"/>
      <c r="I203" s="40"/>
      <c r="J203" s="38"/>
      <c r="K203" s="40"/>
      <c r="L203" s="40"/>
      <c r="M203" s="40"/>
      <c r="N203" s="38"/>
      <c r="O203" s="38"/>
      <c r="P203" s="40"/>
      <c r="Q203" s="38"/>
      <c r="R203" s="40"/>
      <c r="S203" s="40"/>
      <c r="T203" s="40"/>
      <c r="U203" s="40"/>
      <c r="V203" s="16"/>
      <c r="W203" s="38"/>
      <c r="X203" s="38"/>
      <c r="Y203" s="38"/>
      <c r="Z203" s="38"/>
    </row>
  </sheetData>
  <sheetProtection sheet="1" objects="1" scenarios="1" formatCells="0" selectLockedCells="1"/>
  <autoFilter ref="B2:V119"/>
  <mergeCells count="792">
    <mergeCell ref="D6:D8"/>
    <mergeCell ref="F6:F8"/>
    <mergeCell ref="G6:G8"/>
    <mergeCell ref="B3:B5"/>
    <mergeCell ref="C3:C5"/>
    <mergeCell ref="D3:D5"/>
    <mergeCell ref="F3:F5"/>
    <mergeCell ref="G3:G5"/>
    <mergeCell ref="E3:E5"/>
    <mergeCell ref="E6:E8"/>
    <mergeCell ref="B6:B8"/>
    <mergeCell ref="C6:C8"/>
    <mergeCell ref="H6:H8"/>
    <mergeCell ref="I6:I8"/>
    <mergeCell ref="J6:J8"/>
    <mergeCell ref="K6:K8"/>
    <mergeCell ref="L6:L8"/>
    <mergeCell ref="M6:M8"/>
    <mergeCell ref="I3:I5"/>
    <mergeCell ref="J3:J5"/>
    <mergeCell ref="K3:K5"/>
    <mergeCell ref="L3:L5"/>
    <mergeCell ref="M3:M5"/>
    <mergeCell ref="H3:H5"/>
    <mergeCell ref="B12:B14"/>
    <mergeCell ref="C12:C14"/>
    <mergeCell ref="D12:D14"/>
    <mergeCell ref="F12:F14"/>
    <mergeCell ref="G12:G14"/>
    <mergeCell ref="B9:B11"/>
    <mergeCell ref="C9:C11"/>
    <mergeCell ref="D9:D11"/>
    <mergeCell ref="F9:F11"/>
    <mergeCell ref="K12:K14"/>
    <mergeCell ref="L12:L14"/>
    <mergeCell ref="G9:G11"/>
    <mergeCell ref="E9:E11"/>
    <mergeCell ref="E12:E14"/>
    <mergeCell ref="H12:H14"/>
    <mergeCell ref="H9:H11"/>
    <mergeCell ref="D18:D20"/>
    <mergeCell ref="F18:F20"/>
    <mergeCell ref="M12:M14"/>
    <mergeCell ref="I9:I11"/>
    <mergeCell ref="J9:J11"/>
    <mergeCell ref="K9:K11"/>
    <mergeCell ref="L9:L11"/>
    <mergeCell ref="M9:M11"/>
    <mergeCell ref="I12:I14"/>
    <mergeCell ref="J12:J14"/>
    <mergeCell ref="G18:G20"/>
    <mergeCell ref="B15:B17"/>
    <mergeCell ref="C15:C17"/>
    <mergeCell ref="D15:D17"/>
    <mergeCell ref="F15:F17"/>
    <mergeCell ref="G15:G17"/>
    <mergeCell ref="E15:E17"/>
    <mergeCell ref="E18:E20"/>
    <mergeCell ref="B18:B20"/>
    <mergeCell ref="C18:C20"/>
    <mergeCell ref="H18:H20"/>
    <mergeCell ref="I18:I20"/>
    <mergeCell ref="J18:J20"/>
    <mergeCell ref="K18:K20"/>
    <mergeCell ref="L18:L20"/>
    <mergeCell ref="M18:M20"/>
    <mergeCell ref="I15:I17"/>
    <mergeCell ref="J15:J17"/>
    <mergeCell ref="K15:K17"/>
    <mergeCell ref="L15:L17"/>
    <mergeCell ref="M15:M17"/>
    <mergeCell ref="H15:H17"/>
    <mergeCell ref="B24:B26"/>
    <mergeCell ref="C24:C26"/>
    <mergeCell ref="D24:D26"/>
    <mergeCell ref="F24:F26"/>
    <mergeCell ref="G24:G26"/>
    <mergeCell ref="B21:B23"/>
    <mergeCell ref="C21:C23"/>
    <mergeCell ref="D21:D23"/>
    <mergeCell ref="F21:F23"/>
    <mergeCell ref="K24:K26"/>
    <mergeCell ref="L24:L26"/>
    <mergeCell ref="G21:G23"/>
    <mergeCell ref="E21:E23"/>
    <mergeCell ref="E24:E26"/>
    <mergeCell ref="H24:H26"/>
    <mergeCell ref="H21:H23"/>
    <mergeCell ref="D30:D32"/>
    <mergeCell ref="F30:F32"/>
    <mergeCell ref="M24:M26"/>
    <mergeCell ref="I21:I23"/>
    <mergeCell ref="J21:J23"/>
    <mergeCell ref="K21:K23"/>
    <mergeCell ref="L21:L23"/>
    <mergeCell ref="M21:M23"/>
    <mergeCell ref="I24:I26"/>
    <mergeCell ref="J24:J26"/>
    <mergeCell ref="G30:G32"/>
    <mergeCell ref="B27:B29"/>
    <mergeCell ref="C27:C29"/>
    <mergeCell ref="D27:D29"/>
    <mergeCell ref="F27:F29"/>
    <mergeCell ref="G27:G29"/>
    <mergeCell ref="E27:E29"/>
    <mergeCell ref="E30:E32"/>
    <mergeCell ref="B30:B32"/>
    <mergeCell ref="C30:C32"/>
    <mergeCell ref="H30:H32"/>
    <mergeCell ref="I30:I32"/>
    <mergeCell ref="J30:J32"/>
    <mergeCell ref="K30:K32"/>
    <mergeCell ref="L30:L32"/>
    <mergeCell ref="M30:M32"/>
    <mergeCell ref="I27:I29"/>
    <mergeCell ref="J27:J29"/>
    <mergeCell ref="K27:K29"/>
    <mergeCell ref="L27:L29"/>
    <mergeCell ref="M27:M29"/>
    <mergeCell ref="H27:H29"/>
    <mergeCell ref="B36:B38"/>
    <mergeCell ref="C36:C38"/>
    <mergeCell ref="D36:D38"/>
    <mergeCell ref="F36:F38"/>
    <mergeCell ref="G36:G38"/>
    <mergeCell ref="B33:B35"/>
    <mergeCell ref="C33:C35"/>
    <mergeCell ref="D33:D35"/>
    <mergeCell ref="F33:F35"/>
    <mergeCell ref="K36:K38"/>
    <mergeCell ref="L36:L38"/>
    <mergeCell ref="G33:G35"/>
    <mergeCell ref="E33:E35"/>
    <mergeCell ref="E36:E38"/>
    <mergeCell ref="H36:H38"/>
    <mergeCell ref="H33:H35"/>
    <mergeCell ref="D42:D44"/>
    <mergeCell ref="F42:F44"/>
    <mergeCell ref="M36:M38"/>
    <mergeCell ref="I33:I35"/>
    <mergeCell ref="J33:J35"/>
    <mergeCell ref="K33:K35"/>
    <mergeCell ref="L33:L35"/>
    <mergeCell ref="M33:M35"/>
    <mergeCell ref="I36:I38"/>
    <mergeCell ref="J36:J38"/>
    <mergeCell ref="G42:G44"/>
    <mergeCell ref="B39:B41"/>
    <mergeCell ref="C39:C41"/>
    <mergeCell ref="D39:D41"/>
    <mergeCell ref="F39:F41"/>
    <mergeCell ref="G39:G41"/>
    <mergeCell ref="E42:E44"/>
    <mergeCell ref="E39:E41"/>
    <mergeCell ref="B42:B44"/>
    <mergeCell ref="C42:C44"/>
    <mergeCell ref="H42:H44"/>
    <mergeCell ref="I42:I44"/>
    <mergeCell ref="J42:J44"/>
    <mergeCell ref="K42:K44"/>
    <mergeCell ref="L42:L44"/>
    <mergeCell ref="M42:M44"/>
    <mergeCell ref="I39:I41"/>
    <mergeCell ref="J39:J41"/>
    <mergeCell ref="K39:K41"/>
    <mergeCell ref="L39:L41"/>
    <mergeCell ref="M39:M41"/>
    <mergeCell ref="H39:H41"/>
    <mergeCell ref="B48:B50"/>
    <mergeCell ref="C48:C50"/>
    <mergeCell ref="D48:D50"/>
    <mergeCell ref="F48:F50"/>
    <mergeCell ref="G48:G50"/>
    <mergeCell ref="B45:B47"/>
    <mergeCell ref="C45:C47"/>
    <mergeCell ref="D45:D47"/>
    <mergeCell ref="F45:F47"/>
    <mergeCell ref="K48:K50"/>
    <mergeCell ref="L48:L50"/>
    <mergeCell ref="G45:G47"/>
    <mergeCell ref="E45:E47"/>
    <mergeCell ref="E48:E50"/>
    <mergeCell ref="H48:H50"/>
    <mergeCell ref="H45:H47"/>
    <mergeCell ref="D54:D56"/>
    <mergeCell ref="F54:F56"/>
    <mergeCell ref="M48:M50"/>
    <mergeCell ref="I45:I47"/>
    <mergeCell ref="J45:J47"/>
    <mergeCell ref="K45:K47"/>
    <mergeCell ref="L45:L47"/>
    <mergeCell ref="M45:M47"/>
    <mergeCell ref="I48:I50"/>
    <mergeCell ref="J48:J50"/>
    <mergeCell ref="G54:G56"/>
    <mergeCell ref="B51:B53"/>
    <mergeCell ref="C51:C53"/>
    <mergeCell ref="D51:D53"/>
    <mergeCell ref="F51:F53"/>
    <mergeCell ref="G51:G53"/>
    <mergeCell ref="E51:E53"/>
    <mergeCell ref="E54:E56"/>
    <mergeCell ref="B54:B56"/>
    <mergeCell ref="C54:C56"/>
    <mergeCell ref="H54:H56"/>
    <mergeCell ref="I54:I56"/>
    <mergeCell ref="J54:J56"/>
    <mergeCell ref="K54:K56"/>
    <mergeCell ref="L54:L56"/>
    <mergeCell ref="M54:M56"/>
    <mergeCell ref="I51:I53"/>
    <mergeCell ref="J51:J53"/>
    <mergeCell ref="K51:K53"/>
    <mergeCell ref="L51:L53"/>
    <mergeCell ref="M51:M53"/>
    <mergeCell ref="H51:H53"/>
    <mergeCell ref="B60:B62"/>
    <mergeCell ref="C60:C62"/>
    <mergeCell ref="D60:D62"/>
    <mergeCell ref="F60:F62"/>
    <mergeCell ref="G60:G62"/>
    <mergeCell ref="B57:B59"/>
    <mergeCell ref="C57:C59"/>
    <mergeCell ref="D57:D59"/>
    <mergeCell ref="F57:F59"/>
    <mergeCell ref="K60:K62"/>
    <mergeCell ref="L60:L62"/>
    <mergeCell ref="G57:G59"/>
    <mergeCell ref="E57:E59"/>
    <mergeCell ref="E60:E62"/>
    <mergeCell ref="H60:H62"/>
    <mergeCell ref="H57:H59"/>
    <mergeCell ref="D66:D68"/>
    <mergeCell ref="F66:F68"/>
    <mergeCell ref="M60:M62"/>
    <mergeCell ref="I57:I59"/>
    <mergeCell ref="J57:J59"/>
    <mergeCell ref="K57:K59"/>
    <mergeCell ref="L57:L59"/>
    <mergeCell ref="M57:M59"/>
    <mergeCell ref="I60:I62"/>
    <mergeCell ref="J60:J62"/>
    <mergeCell ref="G66:G68"/>
    <mergeCell ref="B63:B65"/>
    <mergeCell ref="C63:C65"/>
    <mergeCell ref="D63:D65"/>
    <mergeCell ref="F63:F65"/>
    <mergeCell ref="G63:G65"/>
    <mergeCell ref="E63:E65"/>
    <mergeCell ref="E66:E68"/>
    <mergeCell ref="B66:B68"/>
    <mergeCell ref="C66:C68"/>
    <mergeCell ref="H66:H68"/>
    <mergeCell ref="I66:I68"/>
    <mergeCell ref="J66:J68"/>
    <mergeCell ref="K66:K68"/>
    <mergeCell ref="L66:L68"/>
    <mergeCell ref="M66:M68"/>
    <mergeCell ref="I63:I65"/>
    <mergeCell ref="J63:J65"/>
    <mergeCell ref="K63:K65"/>
    <mergeCell ref="L63:L65"/>
    <mergeCell ref="M63:M65"/>
    <mergeCell ref="H63:H65"/>
    <mergeCell ref="B72:B74"/>
    <mergeCell ref="C72:C74"/>
    <mergeCell ref="D72:D74"/>
    <mergeCell ref="F72:F74"/>
    <mergeCell ref="G72:G74"/>
    <mergeCell ref="B69:B71"/>
    <mergeCell ref="C69:C71"/>
    <mergeCell ref="D69:D71"/>
    <mergeCell ref="F69:F71"/>
    <mergeCell ref="K72:K74"/>
    <mergeCell ref="L72:L74"/>
    <mergeCell ref="G69:G71"/>
    <mergeCell ref="E69:E71"/>
    <mergeCell ref="E72:E74"/>
    <mergeCell ref="H72:H74"/>
    <mergeCell ref="H69:H71"/>
    <mergeCell ref="D78:D80"/>
    <mergeCell ref="F78:F80"/>
    <mergeCell ref="M72:M74"/>
    <mergeCell ref="I69:I71"/>
    <mergeCell ref="J69:J71"/>
    <mergeCell ref="K69:K71"/>
    <mergeCell ref="L69:L71"/>
    <mergeCell ref="M69:M71"/>
    <mergeCell ref="I72:I74"/>
    <mergeCell ref="J72:J74"/>
    <mergeCell ref="G78:G80"/>
    <mergeCell ref="B75:B77"/>
    <mergeCell ref="C75:C77"/>
    <mergeCell ref="D75:D77"/>
    <mergeCell ref="F75:F77"/>
    <mergeCell ref="G75:G77"/>
    <mergeCell ref="E78:E80"/>
    <mergeCell ref="E75:E77"/>
    <mergeCell ref="B78:B80"/>
    <mergeCell ref="C78:C80"/>
    <mergeCell ref="H78:H80"/>
    <mergeCell ref="I78:I80"/>
    <mergeCell ref="J78:J80"/>
    <mergeCell ref="K78:K80"/>
    <mergeCell ref="L78:L80"/>
    <mergeCell ref="M78:M80"/>
    <mergeCell ref="I75:I77"/>
    <mergeCell ref="J75:J77"/>
    <mergeCell ref="K75:K77"/>
    <mergeCell ref="L75:L77"/>
    <mergeCell ref="M75:M77"/>
    <mergeCell ref="H75:H77"/>
    <mergeCell ref="B84:B86"/>
    <mergeCell ref="C84:C86"/>
    <mergeCell ref="D84:D86"/>
    <mergeCell ref="F84:F86"/>
    <mergeCell ref="G84:G86"/>
    <mergeCell ref="B81:B83"/>
    <mergeCell ref="C81:C83"/>
    <mergeCell ref="D81:D83"/>
    <mergeCell ref="F81:F83"/>
    <mergeCell ref="K84:K86"/>
    <mergeCell ref="L84:L86"/>
    <mergeCell ref="G81:G83"/>
    <mergeCell ref="E81:E83"/>
    <mergeCell ref="E84:E86"/>
    <mergeCell ref="H84:H86"/>
    <mergeCell ref="H81:H83"/>
    <mergeCell ref="D90:D92"/>
    <mergeCell ref="F90:F92"/>
    <mergeCell ref="M84:M86"/>
    <mergeCell ref="I81:I83"/>
    <mergeCell ref="J81:J83"/>
    <mergeCell ref="K81:K83"/>
    <mergeCell ref="L81:L83"/>
    <mergeCell ref="M81:M83"/>
    <mergeCell ref="I84:I86"/>
    <mergeCell ref="J84:J86"/>
    <mergeCell ref="G90:G92"/>
    <mergeCell ref="B87:B89"/>
    <mergeCell ref="C87:C89"/>
    <mergeCell ref="D87:D89"/>
    <mergeCell ref="F87:F89"/>
    <mergeCell ref="G87:G89"/>
    <mergeCell ref="E87:E89"/>
    <mergeCell ref="E90:E92"/>
    <mergeCell ref="B90:B92"/>
    <mergeCell ref="C90:C92"/>
    <mergeCell ref="H90:H92"/>
    <mergeCell ref="I90:I92"/>
    <mergeCell ref="J90:J92"/>
    <mergeCell ref="K90:K92"/>
    <mergeCell ref="L90:L92"/>
    <mergeCell ref="M90:M92"/>
    <mergeCell ref="I87:I89"/>
    <mergeCell ref="J87:J89"/>
    <mergeCell ref="K87:K89"/>
    <mergeCell ref="L87:L89"/>
    <mergeCell ref="M87:M89"/>
    <mergeCell ref="H87:H89"/>
    <mergeCell ref="B96:B98"/>
    <mergeCell ref="C96:C98"/>
    <mergeCell ref="D96:D98"/>
    <mergeCell ref="F96:F98"/>
    <mergeCell ref="G96:G98"/>
    <mergeCell ref="B93:B95"/>
    <mergeCell ref="C93:C95"/>
    <mergeCell ref="D93:D95"/>
    <mergeCell ref="F93:F95"/>
    <mergeCell ref="K96:K98"/>
    <mergeCell ref="L96:L98"/>
    <mergeCell ref="G93:G95"/>
    <mergeCell ref="E93:E95"/>
    <mergeCell ref="E96:E98"/>
    <mergeCell ref="H96:H98"/>
    <mergeCell ref="H93:H95"/>
    <mergeCell ref="D102:D104"/>
    <mergeCell ref="F102:F104"/>
    <mergeCell ref="M96:M98"/>
    <mergeCell ref="I93:I95"/>
    <mergeCell ref="J93:J95"/>
    <mergeCell ref="K93:K95"/>
    <mergeCell ref="L93:L95"/>
    <mergeCell ref="M93:M95"/>
    <mergeCell ref="I96:I98"/>
    <mergeCell ref="J96:J98"/>
    <mergeCell ref="G102:G104"/>
    <mergeCell ref="B99:B101"/>
    <mergeCell ref="C99:C101"/>
    <mergeCell ref="D99:D101"/>
    <mergeCell ref="F99:F101"/>
    <mergeCell ref="G99:G101"/>
    <mergeCell ref="E99:E101"/>
    <mergeCell ref="E102:E104"/>
    <mergeCell ref="B102:B104"/>
    <mergeCell ref="C102:C104"/>
    <mergeCell ref="H102:H104"/>
    <mergeCell ref="I102:I104"/>
    <mergeCell ref="J102:J104"/>
    <mergeCell ref="K102:K104"/>
    <mergeCell ref="L102:L104"/>
    <mergeCell ref="M102:M104"/>
    <mergeCell ref="I99:I101"/>
    <mergeCell ref="J99:J101"/>
    <mergeCell ref="K99:K101"/>
    <mergeCell ref="L99:L101"/>
    <mergeCell ref="M99:M101"/>
    <mergeCell ref="H99:H101"/>
    <mergeCell ref="B108:B110"/>
    <mergeCell ref="C108:C110"/>
    <mergeCell ref="D108:D110"/>
    <mergeCell ref="F108:F110"/>
    <mergeCell ref="G108:G110"/>
    <mergeCell ref="B105:B107"/>
    <mergeCell ref="C105:C107"/>
    <mergeCell ref="D105:D107"/>
    <mergeCell ref="F105:F107"/>
    <mergeCell ref="K108:K110"/>
    <mergeCell ref="L108:L110"/>
    <mergeCell ref="G105:G107"/>
    <mergeCell ref="E105:E107"/>
    <mergeCell ref="E108:E110"/>
    <mergeCell ref="H108:H110"/>
    <mergeCell ref="H105:H107"/>
    <mergeCell ref="D114:D116"/>
    <mergeCell ref="F114:F116"/>
    <mergeCell ref="M108:M110"/>
    <mergeCell ref="I105:I107"/>
    <mergeCell ref="J105:J107"/>
    <mergeCell ref="K105:K107"/>
    <mergeCell ref="L105:L107"/>
    <mergeCell ref="M105:M107"/>
    <mergeCell ref="I108:I110"/>
    <mergeCell ref="J108:J110"/>
    <mergeCell ref="G114:G116"/>
    <mergeCell ref="B111:B113"/>
    <mergeCell ref="C111:C113"/>
    <mergeCell ref="D111:D113"/>
    <mergeCell ref="F111:F113"/>
    <mergeCell ref="G111:G113"/>
    <mergeCell ref="E114:E116"/>
    <mergeCell ref="E111:E113"/>
    <mergeCell ref="B114:B116"/>
    <mergeCell ref="C114:C116"/>
    <mergeCell ref="H114:H116"/>
    <mergeCell ref="I114:I116"/>
    <mergeCell ref="J114:J116"/>
    <mergeCell ref="K114:K116"/>
    <mergeCell ref="L114:L116"/>
    <mergeCell ref="M114:M116"/>
    <mergeCell ref="I111:I113"/>
    <mergeCell ref="J111:J113"/>
    <mergeCell ref="K111:K113"/>
    <mergeCell ref="L111:L113"/>
    <mergeCell ref="M111:M113"/>
    <mergeCell ref="H111:H113"/>
    <mergeCell ref="B120:B122"/>
    <mergeCell ref="C120:C122"/>
    <mergeCell ref="D120:D122"/>
    <mergeCell ref="F120:F122"/>
    <mergeCell ref="G120:G122"/>
    <mergeCell ref="B117:B119"/>
    <mergeCell ref="C117:C119"/>
    <mergeCell ref="D117:D119"/>
    <mergeCell ref="F117:F119"/>
    <mergeCell ref="K120:K122"/>
    <mergeCell ref="L120:L122"/>
    <mergeCell ref="G117:G119"/>
    <mergeCell ref="E117:E119"/>
    <mergeCell ref="E120:E122"/>
    <mergeCell ref="H120:H122"/>
    <mergeCell ref="H117:H119"/>
    <mergeCell ref="D126:D128"/>
    <mergeCell ref="F126:F128"/>
    <mergeCell ref="M120:M122"/>
    <mergeCell ref="I117:I119"/>
    <mergeCell ref="J117:J119"/>
    <mergeCell ref="K117:K119"/>
    <mergeCell ref="L117:L119"/>
    <mergeCell ref="M117:M119"/>
    <mergeCell ref="I120:I122"/>
    <mergeCell ref="J120:J122"/>
    <mergeCell ref="G126:G128"/>
    <mergeCell ref="B123:B125"/>
    <mergeCell ref="C123:C125"/>
    <mergeCell ref="D123:D125"/>
    <mergeCell ref="F123:F125"/>
    <mergeCell ref="G123:G125"/>
    <mergeCell ref="E123:E125"/>
    <mergeCell ref="E126:E128"/>
    <mergeCell ref="B126:B128"/>
    <mergeCell ref="C126:C128"/>
    <mergeCell ref="H126:H128"/>
    <mergeCell ref="I126:I128"/>
    <mergeCell ref="J126:J128"/>
    <mergeCell ref="K126:K128"/>
    <mergeCell ref="L126:L128"/>
    <mergeCell ref="M126:M128"/>
    <mergeCell ref="I123:I125"/>
    <mergeCell ref="J123:J125"/>
    <mergeCell ref="K123:K125"/>
    <mergeCell ref="L123:L125"/>
    <mergeCell ref="M123:M125"/>
    <mergeCell ref="H123:H125"/>
    <mergeCell ref="B132:B134"/>
    <mergeCell ref="C132:C134"/>
    <mergeCell ref="D132:D134"/>
    <mergeCell ref="F132:F134"/>
    <mergeCell ref="G132:G134"/>
    <mergeCell ref="B129:B131"/>
    <mergeCell ref="C129:C131"/>
    <mergeCell ref="D129:D131"/>
    <mergeCell ref="F129:F131"/>
    <mergeCell ref="K132:K134"/>
    <mergeCell ref="L132:L134"/>
    <mergeCell ref="G129:G131"/>
    <mergeCell ref="E129:E131"/>
    <mergeCell ref="E132:E134"/>
    <mergeCell ref="H132:H134"/>
    <mergeCell ref="H129:H131"/>
    <mergeCell ref="D138:D140"/>
    <mergeCell ref="F138:F140"/>
    <mergeCell ref="M132:M134"/>
    <mergeCell ref="I129:I131"/>
    <mergeCell ref="J129:J131"/>
    <mergeCell ref="K129:K131"/>
    <mergeCell ref="L129:L131"/>
    <mergeCell ref="M129:M131"/>
    <mergeCell ref="I132:I134"/>
    <mergeCell ref="J132:J134"/>
    <mergeCell ref="G138:G140"/>
    <mergeCell ref="B135:B137"/>
    <mergeCell ref="C135:C137"/>
    <mergeCell ref="D135:D137"/>
    <mergeCell ref="F135:F137"/>
    <mergeCell ref="G135:G137"/>
    <mergeCell ref="E135:E137"/>
    <mergeCell ref="E138:E140"/>
    <mergeCell ref="B138:B140"/>
    <mergeCell ref="C138:C140"/>
    <mergeCell ref="H138:H140"/>
    <mergeCell ref="I138:I140"/>
    <mergeCell ref="J138:J140"/>
    <mergeCell ref="K138:K140"/>
    <mergeCell ref="L138:L140"/>
    <mergeCell ref="M138:M140"/>
    <mergeCell ref="I135:I137"/>
    <mergeCell ref="J135:J137"/>
    <mergeCell ref="K135:K137"/>
    <mergeCell ref="L135:L137"/>
    <mergeCell ref="M135:M137"/>
    <mergeCell ref="H135:H137"/>
    <mergeCell ref="B144:B146"/>
    <mergeCell ref="C144:C146"/>
    <mergeCell ref="D144:D146"/>
    <mergeCell ref="F144:F146"/>
    <mergeCell ref="G144:G146"/>
    <mergeCell ref="B141:B143"/>
    <mergeCell ref="C141:C143"/>
    <mergeCell ref="D141:D143"/>
    <mergeCell ref="F141:F143"/>
    <mergeCell ref="K144:K146"/>
    <mergeCell ref="L144:L146"/>
    <mergeCell ref="G141:G143"/>
    <mergeCell ref="E141:E143"/>
    <mergeCell ref="E144:E146"/>
    <mergeCell ref="H144:H146"/>
    <mergeCell ref="H141:H143"/>
    <mergeCell ref="D150:D152"/>
    <mergeCell ref="F150:F152"/>
    <mergeCell ref="M144:M146"/>
    <mergeCell ref="I141:I143"/>
    <mergeCell ref="J141:J143"/>
    <mergeCell ref="K141:K143"/>
    <mergeCell ref="L141:L143"/>
    <mergeCell ref="M141:M143"/>
    <mergeCell ref="I144:I146"/>
    <mergeCell ref="J144:J146"/>
    <mergeCell ref="G150:G152"/>
    <mergeCell ref="B147:B149"/>
    <mergeCell ref="C147:C149"/>
    <mergeCell ref="D147:D149"/>
    <mergeCell ref="F147:F149"/>
    <mergeCell ref="G147:G149"/>
    <mergeCell ref="E150:E152"/>
    <mergeCell ref="E147:E149"/>
    <mergeCell ref="B150:B152"/>
    <mergeCell ref="C150:C152"/>
    <mergeCell ref="H150:H152"/>
    <mergeCell ref="I150:I152"/>
    <mergeCell ref="J150:J152"/>
    <mergeCell ref="K150:K152"/>
    <mergeCell ref="L150:L152"/>
    <mergeCell ref="M150:M152"/>
    <mergeCell ref="I147:I149"/>
    <mergeCell ref="J147:J149"/>
    <mergeCell ref="K147:K149"/>
    <mergeCell ref="L147:L149"/>
    <mergeCell ref="M147:M149"/>
    <mergeCell ref="H147:H149"/>
    <mergeCell ref="B156:B158"/>
    <mergeCell ref="C156:C158"/>
    <mergeCell ref="D156:D158"/>
    <mergeCell ref="F156:F158"/>
    <mergeCell ref="G156:G158"/>
    <mergeCell ref="B153:B155"/>
    <mergeCell ref="C153:C155"/>
    <mergeCell ref="D153:D155"/>
    <mergeCell ref="F153:F155"/>
    <mergeCell ref="K156:K158"/>
    <mergeCell ref="L156:L158"/>
    <mergeCell ref="G153:G155"/>
    <mergeCell ref="E153:E155"/>
    <mergeCell ref="E156:E158"/>
    <mergeCell ref="H156:H158"/>
    <mergeCell ref="H153:H155"/>
    <mergeCell ref="D162:D164"/>
    <mergeCell ref="F162:F164"/>
    <mergeCell ref="M156:M158"/>
    <mergeCell ref="I153:I155"/>
    <mergeCell ref="J153:J155"/>
    <mergeCell ref="K153:K155"/>
    <mergeCell ref="L153:L155"/>
    <mergeCell ref="M153:M155"/>
    <mergeCell ref="I156:I158"/>
    <mergeCell ref="J156:J158"/>
    <mergeCell ref="G162:G164"/>
    <mergeCell ref="B159:B161"/>
    <mergeCell ref="C159:C161"/>
    <mergeCell ref="D159:D161"/>
    <mergeCell ref="F159:F161"/>
    <mergeCell ref="G159:G161"/>
    <mergeCell ref="E159:E161"/>
    <mergeCell ref="E162:E164"/>
    <mergeCell ref="B162:B164"/>
    <mergeCell ref="C162:C164"/>
    <mergeCell ref="H162:H164"/>
    <mergeCell ref="I162:I164"/>
    <mergeCell ref="J162:J164"/>
    <mergeCell ref="K162:K164"/>
    <mergeCell ref="L162:L164"/>
    <mergeCell ref="M162:M164"/>
    <mergeCell ref="I159:I161"/>
    <mergeCell ref="J159:J161"/>
    <mergeCell ref="K159:K161"/>
    <mergeCell ref="L159:L161"/>
    <mergeCell ref="M159:M161"/>
    <mergeCell ref="H159:H161"/>
    <mergeCell ref="K168:K170"/>
    <mergeCell ref="L168:L170"/>
    <mergeCell ref="M168:M170"/>
    <mergeCell ref="I165:I167"/>
    <mergeCell ref="J165:J167"/>
    <mergeCell ref="K165:K167"/>
    <mergeCell ref="L165:L167"/>
    <mergeCell ref="M165:M167"/>
    <mergeCell ref="H165:H167"/>
    <mergeCell ref="B168:B170"/>
    <mergeCell ref="C168:C170"/>
    <mergeCell ref="D168:D170"/>
    <mergeCell ref="F168:F170"/>
    <mergeCell ref="B165:B167"/>
    <mergeCell ref="C165:C167"/>
    <mergeCell ref="D165:D167"/>
    <mergeCell ref="F165:F167"/>
    <mergeCell ref="H168:H170"/>
    <mergeCell ref="I168:I170"/>
    <mergeCell ref="J168:J170"/>
    <mergeCell ref="E165:E167"/>
    <mergeCell ref="E168:E170"/>
    <mergeCell ref="G168:G170"/>
    <mergeCell ref="G165:G167"/>
    <mergeCell ref="M174:M176"/>
    <mergeCell ref="I171:I173"/>
    <mergeCell ref="J171:J173"/>
    <mergeCell ref="K171:K173"/>
    <mergeCell ref="L171:L173"/>
    <mergeCell ref="M171:M173"/>
    <mergeCell ref="D174:D176"/>
    <mergeCell ref="F174:F176"/>
    <mergeCell ref="K174:K176"/>
    <mergeCell ref="L174:L176"/>
    <mergeCell ref="G174:G176"/>
    <mergeCell ref="B171:B173"/>
    <mergeCell ref="C171:C173"/>
    <mergeCell ref="D171:D173"/>
    <mergeCell ref="F171:F173"/>
    <mergeCell ref="G171:G173"/>
    <mergeCell ref="E171:E173"/>
    <mergeCell ref="E174:E176"/>
    <mergeCell ref="B174:B176"/>
    <mergeCell ref="C174:C176"/>
    <mergeCell ref="H171:H173"/>
    <mergeCell ref="H174:H176"/>
    <mergeCell ref="I174:I176"/>
    <mergeCell ref="J174:J176"/>
    <mergeCell ref="M180:M182"/>
    <mergeCell ref="I177:I179"/>
    <mergeCell ref="J177:J179"/>
    <mergeCell ref="K177:K179"/>
    <mergeCell ref="L177:L179"/>
    <mergeCell ref="M177:M179"/>
    <mergeCell ref="D180:D182"/>
    <mergeCell ref="F180:F182"/>
    <mergeCell ref="K180:K182"/>
    <mergeCell ref="L180:L182"/>
    <mergeCell ref="G180:G182"/>
    <mergeCell ref="B177:B179"/>
    <mergeCell ref="C177:C179"/>
    <mergeCell ref="D177:D179"/>
    <mergeCell ref="F177:F179"/>
    <mergeCell ref="G177:G179"/>
    <mergeCell ref="E177:E179"/>
    <mergeCell ref="E180:E182"/>
    <mergeCell ref="B180:B182"/>
    <mergeCell ref="C180:C182"/>
    <mergeCell ref="H177:H179"/>
    <mergeCell ref="H180:H182"/>
    <mergeCell ref="I180:I182"/>
    <mergeCell ref="J180:J182"/>
    <mergeCell ref="M186:M188"/>
    <mergeCell ref="I183:I185"/>
    <mergeCell ref="J183:J185"/>
    <mergeCell ref="K183:K185"/>
    <mergeCell ref="L183:L185"/>
    <mergeCell ref="M183:M185"/>
    <mergeCell ref="D186:D188"/>
    <mergeCell ref="F186:F188"/>
    <mergeCell ref="K186:K188"/>
    <mergeCell ref="L186:L188"/>
    <mergeCell ref="G186:G188"/>
    <mergeCell ref="B183:B185"/>
    <mergeCell ref="C183:C185"/>
    <mergeCell ref="D183:D185"/>
    <mergeCell ref="F183:F185"/>
    <mergeCell ref="G183:G185"/>
    <mergeCell ref="E186:E188"/>
    <mergeCell ref="E183:E185"/>
    <mergeCell ref="B186:B188"/>
    <mergeCell ref="C186:C188"/>
    <mergeCell ref="H183:H185"/>
    <mergeCell ref="H186:H188"/>
    <mergeCell ref="I186:I188"/>
    <mergeCell ref="J186:J188"/>
    <mergeCell ref="M192:M194"/>
    <mergeCell ref="I189:I191"/>
    <mergeCell ref="J189:J191"/>
    <mergeCell ref="K189:K191"/>
    <mergeCell ref="L189:L191"/>
    <mergeCell ref="M189:M191"/>
    <mergeCell ref="D192:D194"/>
    <mergeCell ref="F192:F194"/>
    <mergeCell ref="K192:K194"/>
    <mergeCell ref="L192:L194"/>
    <mergeCell ref="G192:G194"/>
    <mergeCell ref="B189:B191"/>
    <mergeCell ref="C189:C191"/>
    <mergeCell ref="D189:D191"/>
    <mergeCell ref="F189:F191"/>
    <mergeCell ref="G189:G191"/>
    <mergeCell ref="E189:E191"/>
    <mergeCell ref="E192:E194"/>
    <mergeCell ref="B192:B194"/>
    <mergeCell ref="C192:C194"/>
    <mergeCell ref="H189:H191"/>
    <mergeCell ref="H192:H194"/>
    <mergeCell ref="I192:I194"/>
    <mergeCell ref="J192:J194"/>
    <mergeCell ref="M198:M200"/>
    <mergeCell ref="I195:I197"/>
    <mergeCell ref="J195:J197"/>
    <mergeCell ref="K195:K197"/>
    <mergeCell ref="L195:L197"/>
    <mergeCell ref="M195:M197"/>
    <mergeCell ref="D198:D200"/>
    <mergeCell ref="F198:F200"/>
    <mergeCell ref="K198:K200"/>
    <mergeCell ref="L198:L200"/>
    <mergeCell ref="G198:G200"/>
    <mergeCell ref="B195:B197"/>
    <mergeCell ref="C195:C197"/>
    <mergeCell ref="D195:D197"/>
    <mergeCell ref="F195:F197"/>
    <mergeCell ref="G195:G197"/>
    <mergeCell ref="E195:E197"/>
    <mergeCell ref="E198:E200"/>
    <mergeCell ref="B198:B200"/>
    <mergeCell ref="C198:C200"/>
    <mergeCell ref="H195:H197"/>
    <mergeCell ref="H198:H200"/>
    <mergeCell ref="I198:I200"/>
    <mergeCell ref="J198:J200"/>
  </mergeCells>
  <conditionalFormatting sqref="M198 M3 M6:M120 M123 M126 M129 M132 M135 M138 M141 M144 M147 M150 M153 M156 M159 M162 M165 M168 M171 M174 M177 M180 M183 M186 M189 M192 M195 N57:N200 T3:U200">
    <cfRule type="cellIs" priority="6" dxfId="8" operator="equal" stopIfTrue="1">
      <formula>"Significant"</formula>
    </cfRule>
    <cfRule type="containsText" priority="7" dxfId="7" operator="containsText" stopIfTrue="1" text="High">
      <formula>NOT(ISERROR(SEARCH("High",M3)))</formula>
    </cfRule>
  </conditionalFormatting>
  <conditionalFormatting sqref="T3:U200">
    <cfRule type="containsText" priority="5" dxfId="6" operator="containsText" stopIfTrue="1" text="Moderate">
      <formula>NOT(ISERROR(SEARCH("Moderate",T3)))</formula>
    </cfRule>
  </conditionalFormatting>
  <conditionalFormatting sqref="T3:U200">
    <cfRule type="expression" priority="3" dxfId="5" stopIfTrue="1">
      <formula>T3="High"</formula>
    </cfRule>
    <cfRule type="expression" priority="4" dxfId="4" stopIfTrue="1">
      <formula>T3="Significant"</formula>
    </cfRule>
  </conditionalFormatting>
  <conditionalFormatting sqref="M54:M58">
    <cfRule type="cellIs" priority="1" dxfId="1" operator="equal" stopIfTrue="1">
      <formula>"Significant"</formula>
    </cfRule>
    <cfRule type="expression" priority="2" dxfId="0" stopIfTrue="1">
      <formula>NOT(ISERROR(SEARCH("High",M54)))</formula>
    </cfRule>
  </conditionalFormatting>
  <dataValidations count="4">
    <dataValidation type="list" allowBlank="1" showInputMessage="1" showErrorMessage="1" sqref="J3 J198 J195 J192 J189 J186 J183 J180 J177 J174 J171 J168 J165 J162 J159 J156 J153 J150 J147 J144 J141 J138 J135 J132 J129 J126 J123 J120 J117 J114 J111 J108 J105 J102 J99 J96 J93 J90 J87 J84 J81 J78 J75 J72 J69 J66 J63 J60 J57 J54 J51 J48 J45 J42 J39 J36 J33 J30 J27 J24 J21 J18 J15 J12 J9 J6 Q3:Q200">
      <formula1>"Catastrophic, Major, Moderate, Minor, Insignificant"</formula1>
    </dataValidation>
    <dataValidation type="list" allowBlank="1" showInputMessage="1" showErrorMessage="1" sqref="H198 H195 H192 H189 H186 H183 H180 H177 H174 H171 H168 H165 H162 H159 H156 H153 H150 H147 H144 H141 H138 H135 H132 H129 H126 H123 H120 H117 H114 H111 H108 H105 H102 H99 H96 H93 H90 H87 H84 H81 H78 H75 H72 H69 H66 H63 H60 H57 H54 H51 H48 H45 H42 H39 H36 H33 H30 H27 H24 H21 H18 H15 H12 H9 H6 H3 O3:O200">
      <formula1>"Almost Certain, Likely, Possible, Unlikely, Rare"</formula1>
    </dataValidation>
    <dataValidation type="list" allowBlank="1" showInputMessage="1" showErrorMessage="1" sqref="B3:B200">
      <formula1>$AC$3:$AC$16</formula1>
    </dataValidation>
    <dataValidation type="list" allowBlank="1" showInputMessage="1" showErrorMessage="1" sqref="D3:D200">
      <formula1>"Public safety, Local economy and growth, Community and lifestyle, Environment and sustainability, Public administration, Add Council specific criteria in next column"</formula1>
    </dataValidation>
  </dataValidations>
  <printOptions/>
  <pageMargins left="0.75" right="0.75" top="1" bottom="1" header="0.5" footer="0.5"/>
  <pageSetup fitToHeight="1" fitToWidth="1" horizontalDpi="600" verticalDpi="600" orientation="landscape" scale="25" r:id="rId1"/>
</worksheet>
</file>

<file path=xl/worksheets/sheet5.xml><?xml version="1.0" encoding="utf-8"?>
<worksheet xmlns="http://schemas.openxmlformats.org/spreadsheetml/2006/main" xmlns:r="http://schemas.openxmlformats.org/officeDocument/2006/relationships">
  <dimension ref="A1:S135"/>
  <sheetViews>
    <sheetView tabSelected="1" zoomScalePageLayoutView="0" workbookViewId="0" topLeftCell="A1">
      <selection activeCell="M11" sqref="M11"/>
    </sheetView>
  </sheetViews>
  <sheetFormatPr defaultColWidth="9.140625" defaultRowHeight="12.75"/>
  <cols>
    <col min="1" max="1" width="9.8515625" style="38" customWidth="1"/>
    <col min="2" max="2" width="38.7109375" style="38" customWidth="1"/>
    <col min="3" max="3" width="13.28125" style="38" customWidth="1"/>
    <col min="4" max="4" width="9.7109375" style="79" hidden="1" customWidth="1"/>
    <col min="5" max="5" width="13.421875" style="38" customWidth="1"/>
    <col min="6" max="6" width="8.57421875" style="79" hidden="1" customWidth="1"/>
    <col min="7" max="7" width="15.8515625" style="38" customWidth="1"/>
    <col min="8" max="8" width="8.7109375" style="79" hidden="1" customWidth="1"/>
    <col min="9" max="9" width="18.28125" style="38" customWidth="1"/>
    <col min="10" max="10" width="8.8515625" style="79" hidden="1" customWidth="1"/>
    <col min="11" max="11" width="14.7109375" style="38" customWidth="1"/>
    <col min="12" max="12" width="8.57421875" style="79" hidden="1" customWidth="1"/>
    <col min="13" max="13" width="17.00390625" style="38" customWidth="1"/>
    <col min="14" max="14" width="9.140625" style="79" hidden="1" customWidth="1"/>
    <col min="15" max="15" width="15.7109375" style="40" customWidth="1"/>
    <col min="16" max="16" width="17.57421875" style="38" customWidth="1"/>
    <col min="17" max="17" width="4.57421875" style="38" customWidth="1"/>
    <col min="18" max="18" width="33.57421875" style="38" customWidth="1"/>
    <col min="19" max="19" width="54.140625" style="38" customWidth="1"/>
    <col min="20" max="16384" width="9.140625" style="38" customWidth="1"/>
  </cols>
  <sheetData>
    <row r="1" ht="18">
      <c r="A1" s="88" t="s">
        <v>61</v>
      </c>
    </row>
    <row r="2" ht="13.5" thickBot="1"/>
    <row r="3" spans="1:19" ht="16.5" customHeight="1" thickBot="1">
      <c r="A3" s="128" t="s">
        <v>23</v>
      </c>
      <c r="B3" s="129"/>
      <c r="C3" s="80">
        <v>0.05</v>
      </c>
      <c r="D3" s="81"/>
      <c r="E3" s="80">
        <v>0.25</v>
      </c>
      <c r="F3" s="81"/>
      <c r="G3" s="80">
        <v>0.25</v>
      </c>
      <c r="H3" s="81"/>
      <c r="I3" s="80">
        <v>0.2</v>
      </c>
      <c r="J3" s="81"/>
      <c r="K3" s="80">
        <v>0.15</v>
      </c>
      <c r="L3" s="81"/>
      <c r="M3" s="80">
        <v>0.1</v>
      </c>
      <c r="N3" s="82"/>
      <c r="O3" s="130" t="s">
        <v>27</v>
      </c>
      <c r="P3" s="147" t="s">
        <v>0</v>
      </c>
      <c r="R3" s="141" t="s">
        <v>59</v>
      </c>
      <c r="S3" s="142"/>
    </row>
    <row r="4" spans="1:19" ht="16.5" customHeight="1" thickBot="1">
      <c r="A4" s="126" t="s">
        <v>24</v>
      </c>
      <c r="B4" s="127"/>
      <c r="C4" s="133" t="s">
        <v>58</v>
      </c>
      <c r="D4" s="83" t="s">
        <v>4</v>
      </c>
      <c r="E4" s="133" t="s">
        <v>58</v>
      </c>
      <c r="F4" s="83" t="s">
        <v>4</v>
      </c>
      <c r="G4" s="133" t="s">
        <v>58</v>
      </c>
      <c r="H4" s="83" t="s">
        <v>4</v>
      </c>
      <c r="I4" s="133" t="s">
        <v>58</v>
      </c>
      <c r="J4" s="83" t="s">
        <v>4</v>
      </c>
      <c r="K4" s="133" t="s">
        <v>58</v>
      </c>
      <c r="L4" s="83" t="s">
        <v>4</v>
      </c>
      <c r="M4" s="133" t="s">
        <v>58</v>
      </c>
      <c r="N4" s="84" t="s">
        <v>4</v>
      </c>
      <c r="O4" s="131"/>
      <c r="P4" s="148"/>
      <c r="R4" s="143"/>
      <c r="S4" s="144"/>
    </row>
    <row r="5" spans="1:19" ht="33.75" customHeight="1" thickBot="1">
      <c r="A5" s="33" t="s">
        <v>26</v>
      </c>
      <c r="B5" s="33" t="s">
        <v>25</v>
      </c>
      <c r="C5" s="134"/>
      <c r="D5" s="85">
        <f>IF(C5="Long term",1,IF(C5="Medium term",3,IF(C5="Short term",5,"")))</f>
      </c>
      <c r="E5" s="134"/>
      <c r="F5" s="85">
        <f>IF(E5="High cost",1,IF(E5="Medium cost",3,IF(E5="Low cost",5,"")))</f>
      </c>
      <c r="G5" s="134"/>
      <c r="H5" s="85">
        <f>IF(G5="Unfeasible",1,IF(G5="Possible with difficulty",3,IF(G5="Feasible",5,"")))</f>
      </c>
      <c r="I5" s="134"/>
      <c r="J5" s="85">
        <f>IF(I5="Unfeasible",1,IF(I5="Possible with difficulty",3,IF(I5="Feasible",5,"")))</f>
      </c>
      <c r="K5" s="134"/>
      <c r="L5" s="85"/>
      <c r="M5" s="134"/>
      <c r="N5" s="85">
        <f>IF(M5="Potential negative effects",1,IF(M5="Neutral",3,IF(M5="Potential positive effects",5,"")))</f>
      </c>
      <c r="O5" s="132"/>
      <c r="P5" s="149"/>
      <c r="R5" s="145"/>
      <c r="S5" s="146"/>
    </row>
    <row r="6" spans="1:19" ht="43.5" customHeight="1">
      <c r="A6" s="47"/>
      <c r="B6" s="87" t="s">
        <v>30</v>
      </c>
      <c r="C6" s="46"/>
      <c r="D6" s="75">
        <f>IF(C6="Low",1,IF(C6="Medium",3,IF(C6="High",5,"")))</f>
      </c>
      <c r="E6" s="46"/>
      <c r="F6" s="75">
        <f>IF(E6="Low",1,IF(E6="Medium",3,IF(E6="High",5,"")))</f>
      </c>
      <c r="G6" s="46"/>
      <c r="H6" s="75">
        <f aca="true" t="shared" si="0" ref="H6:H37">IF(G6="Low",1,IF(G6="Medium",3,IF(G6="High",5,"")))</f>
      </c>
      <c r="I6" s="46"/>
      <c r="J6" s="75">
        <f aca="true" t="shared" si="1" ref="J6:J37">IF(I6="Low",1,IF(I6="Medium",3,IF(I6="High",5,"")))</f>
      </c>
      <c r="K6" s="46"/>
      <c r="L6" s="75">
        <f aca="true" t="shared" si="2" ref="L6:L37">IF(K6="Low",1,IF(K6="Medium",3,IF(K6="High",5,"")))</f>
      </c>
      <c r="M6" s="46"/>
      <c r="N6" s="75">
        <f aca="true" t="shared" si="3" ref="N6:N37">IF(M6="Low",1,IF(M6="Medium",3,IF(M6="High",5,"")))</f>
      </c>
      <c r="O6" s="76">
        <f aca="true" t="shared" si="4" ref="O6:O37">IF(M6="","",IF(K6="","",IF(I6="","",IF(G6="","",IF(E6="","",IF(C6="","",SUM(N6*$M$3,L6*$K$3,J6*$I$3,H6*$G$3,F6*$E$3,D6*$C$3)))))))</f>
      </c>
      <c r="P6" s="86" t="s">
        <v>29</v>
      </c>
      <c r="R6" s="135" t="s">
        <v>62</v>
      </c>
      <c r="S6" s="136"/>
    </row>
    <row r="7" spans="1:19" ht="19.5" customHeight="1">
      <c r="A7" s="47"/>
      <c r="B7" s="46"/>
      <c r="C7" s="46"/>
      <c r="D7" s="75">
        <f aca="true" t="shared" si="5" ref="D7:F70">IF(C7="Low",1,IF(C7="Medium",3,IF(C7="High",5,"")))</f>
      </c>
      <c r="E7" s="46"/>
      <c r="F7" s="75">
        <f t="shared" si="5"/>
      </c>
      <c r="G7" s="46"/>
      <c r="H7" s="75">
        <f t="shared" si="0"/>
      </c>
      <c r="I7" s="46"/>
      <c r="J7" s="75">
        <f t="shared" si="1"/>
      </c>
      <c r="K7" s="46"/>
      <c r="L7" s="75">
        <f t="shared" si="2"/>
      </c>
      <c r="M7" s="46"/>
      <c r="N7" s="75">
        <f t="shared" si="3"/>
      </c>
      <c r="O7" s="76">
        <f t="shared" si="4"/>
      </c>
      <c r="P7" s="77"/>
      <c r="R7" s="137"/>
      <c r="S7" s="138"/>
    </row>
    <row r="8" spans="1:19" ht="19.5" customHeight="1">
      <c r="A8" s="47"/>
      <c r="B8" s="46"/>
      <c r="C8" s="46"/>
      <c r="D8" s="75">
        <f t="shared" si="5"/>
      </c>
      <c r="E8" s="46"/>
      <c r="F8" s="75">
        <f t="shared" si="5"/>
      </c>
      <c r="G8" s="46"/>
      <c r="H8" s="75">
        <f t="shared" si="0"/>
      </c>
      <c r="I8" s="46"/>
      <c r="J8" s="75">
        <f t="shared" si="1"/>
      </c>
      <c r="K8" s="46"/>
      <c r="L8" s="75">
        <f t="shared" si="2"/>
      </c>
      <c r="M8" s="46"/>
      <c r="N8" s="75">
        <f t="shared" si="3"/>
      </c>
      <c r="O8" s="76">
        <f t="shared" si="4"/>
      </c>
      <c r="P8" s="77"/>
      <c r="R8" s="137"/>
      <c r="S8" s="138"/>
    </row>
    <row r="9" spans="1:19" ht="19.5" customHeight="1" thickBot="1">
      <c r="A9" s="47"/>
      <c r="B9" s="46"/>
      <c r="C9" s="46"/>
      <c r="D9" s="75">
        <f t="shared" si="5"/>
      </c>
      <c r="E9" s="46"/>
      <c r="F9" s="75">
        <f t="shared" si="5"/>
      </c>
      <c r="G9" s="46"/>
      <c r="H9" s="75">
        <f t="shared" si="0"/>
      </c>
      <c r="I9" s="46"/>
      <c r="J9" s="75">
        <f t="shared" si="1"/>
      </c>
      <c r="K9" s="46"/>
      <c r="L9" s="75">
        <f t="shared" si="2"/>
      </c>
      <c r="M9" s="46"/>
      <c r="N9" s="75">
        <f t="shared" si="3"/>
      </c>
      <c r="O9" s="76">
        <f t="shared" si="4"/>
      </c>
      <c r="P9" s="77"/>
      <c r="R9" s="139"/>
      <c r="S9" s="140"/>
    </row>
    <row r="10" spans="1:16" ht="21" customHeight="1">
      <c r="A10" s="47"/>
      <c r="B10" s="46"/>
      <c r="C10" s="46"/>
      <c r="D10" s="75">
        <f t="shared" si="5"/>
      </c>
      <c r="E10" s="46"/>
      <c r="F10" s="75">
        <f t="shared" si="5"/>
      </c>
      <c r="G10" s="46"/>
      <c r="H10" s="75">
        <f t="shared" si="0"/>
      </c>
      <c r="I10" s="46"/>
      <c r="J10" s="75">
        <f t="shared" si="1"/>
      </c>
      <c r="K10" s="46"/>
      <c r="L10" s="75">
        <f t="shared" si="2"/>
      </c>
      <c r="M10" s="46"/>
      <c r="N10" s="75">
        <f t="shared" si="3"/>
      </c>
      <c r="O10" s="76">
        <f t="shared" si="4"/>
      </c>
      <c r="P10" s="77"/>
    </row>
    <row r="11" spans="1:16" ht="19.5" customHeight="1">
      <c r="A11" s="47"/>
      <c r="B11" s="46"/>
      <c r="C11" s="46"/>
      <c r="D11" s="75">
        <f t="shared" si="5"/>
      </c>
      <c r="E11" s="46"/>
      <c r="F11" s="75">
        <f t="shared" si="5"/>
      </c>
      <c r="G11" s="46"/>
      <c r="H11" s="75">
        <f t="shared" si="0"/>
      </c>
      <c r="I11" s="46"/>
      <c r="J11" s="75">
        <f t="shared" si="1"/>
      </c>
      <c r="K11" s="46"/>
      <c r="L11" s="75">
        <f t="shared" si="2"/>
      </c>
      <c r="M11" s="46"/>
      <c r="N11" s="75">
        <f t="shared" si="3"/>
      </c>
      <c r="O11" s="76">
        <f t="shared" si="4"/>
      </c>
      <c r="P11" s="77"/>
    </row>
    <row r="12" spans="1:16" ht="19.5" customHeight="1">
      <c r="A12" s="78"/>
      <c r="B12" s="46"/>
      <c r="C12" s="46"/>
      <c r="D12" s="75">
        <f t="shared" si="5"/>
      </c>
      <c r="E12" s="46"/>
      <c r="F12" s="75">
        <f t="shared" si="5"/>
      </c>
      <c r="G12" s="46"/>
      <c r="H12" s="75">
        <f t="shared" si="0"/>
      </c>
      <c r="I12" s="46"/>
      <c r="J12" s="75">
        <f t="shared" si="1"/>
      </c>
      <c r="K12" s="46"/>
      <c r="L12" s="75">
        <f t="shared" si="2"/>
      </c>
      <c r="M12" s="46"/>
      <c r="N12" s="75">
        <f t="shared" si="3"/>
      </c>
      <c r="O12" s="76">
        <f t="shared" si="4"/>
      </c>
      <c r="P12" s="77"/>
    </row>
    <row r="13" spans="1:16" ht="19.5" customHeight="1">
      <c r="A13" s="78"/>
      <c r="B13" s="48"/>
      <c r="C13" s="46"/>
      <c r="D13" s="75">
        <f t="shared" si="5"/>
      </c>
      <c r="E13" s="46"/>
      <c r="F13" s="75">
        <f t="shared" si="5"/>
      </c>
      <c r="G13" s="46"/>
      <c r="H13" s="75">
        <f t="shared" si="0"/>
      </c>
      <c r="I13" s="46"/>
      <c r="J13" s="75">
        <f t="shared" si="1"/>
      </c>
      <c r="K13" s="46"/>
      <c r="L13" s="75">
        <f t="shared" si="2"/>
      </c>
      <c r="M13" s="46"/>
      <c r="N13" s="75">
        <f t="shared" si="3"/>
      </c>
      <c r="O13" s="76">
        <f t="shared" si="4"/>
      </c>
      <c r="P13" s="77"/>
    </row>
    <row r="14" spans="1:16" ht="33" customHeight="1">
      <c r="A14" s="78"/>
      <c r="B14" s="48"/>
      <c r="C14" s="46"/>
      <c r="D14" s="75">
        <f t="shared" si="5"/>
      </c>
      <c r="E14" s="46"/>
      <c r="F14" s="75">
        <f t="shared" si="5"/>
      </c>
      <c r="G14" s="46"/>
      <c r="H14" s="75">
        <f t="shared" si="0"/>
      </c>
      <c r="I14" s="46"/>
      <c r="J14" s="75">
        <f t="shared" si="1"/>
      </c>
      <c r="K14" s="46"/>
      <c r="L14" s="75">
        <f t="shared" si="2"/>
      </c>
      <c r="M14" s="46"/>
      <c r="N14" s="75">
        <f t="shared" si="3"/>
      </c>
      <c r="O14" s="76">
        <f t="shared" si="4"/>
      </c>
      <c r="P14" s="77"/>
    </row>
    <row r="15" spans="1:16" ht="19.5" customHeight="1">
      <c r="A15" s="78"/>
      <c r="B15" s="48"/>
      <c r="C15" s="46"/>
      <c r="D15" s="75">
        <f t="shared" si="5"/>
      </c>
      <c r="E15" s="46"/>
      <c r="F15" s="75">
        <f t="shared" si="5"/>
      </c>
      <c r="G15" s="46"/>
      <c r="H15" s="75">
        <f t="shared" si="0"/>
      </c>
      <c r="I15" s="46"/>
      <c r="J15" s="75">
        <f t="shared" si="1"/>
      </c>
      <c r="K15" s="46"/>
      <c r="L15" s="75">
        <f t="shared" si="2"/>
      </c>
      <c r="M15" s="46"/>
      <c r="N15" s="75">
        <f t="shared" si="3"/>
      </c>
      <c r="O15" s="76">
        <f t="shared" si="4"/>
      </c>
      <c r="P15" s="77"/>
    </row>
    <row r="16" spans="1:16" ht="28.5" customHeight="1">
      <c r="A16" s="78"/>
      <c r="B16" s="48"/>
      <c r="C16" s="46"/>
      <c r="D16" s="75">
        <f t="shared" si="5"/>
      </c>
      <c r="E16" s="46"/>
      <c r="F16" s="75">
        <f t="shared" si="5"/>
      </c>
      <c r="G16" s="46"/>
      <c r="H16" s="75">
        <f t="shared" si="0"/>
      </c>
      <c r="I16" s="46"/>
      <c r="J16" s="75">
        <f t="shared" si="1"/>
      </c>
      <c r="K16" s="46"/>
      <c r="L16" s="75">
        <f t="shared" si="2"/>
      </c>
      <c r="M16" s="46"/>
      <c r="N16" s="75">
        <f t="shared" si="3"/>
      </c>
      <c r="O16" s="76">
        <f t="shared" si="4"/>
      </c>
      <c r="P16" s="77"/>
    </row>
    <row r="17" spans="1:16" ht="29.25" customHeight="1">
      <c r="A17" s="78"/>
      <c r="B17" s="48"/>
      <c r="C17" s="46"/>
      <c r="D17" s="75">
        <f t="shared" si="5"/>
      </c>
      <c r="E17" s="46"/>
      <c r="F17" s="75">
        <f t="shared" si="5"/>
      </c>
      <c r="G17" s="46"/>
      <c r="H17" s="75">
        <f t="shared" si="0"/>
      </c>
      <c r="I17" s="46"/>
      <c r="J17" s="75">
        <f t="shared" si="1"/>
      </c>
      <c r="K17" s="46"/>
      <c r="L17" s="75">
        <f t="shared" si="2"/>
      </c>
      <c r="M17" s="46"/>
      <c r="N17" s="75">
        <f t="shared" si="3"/>
      </c>
      <c r="O17" s="76">
        <f t="shared" si="4"/>
      </c>
      <c r="P17" s="77"/>
    </row>
    <row r="18" spans="1:16" ht="27.75" customHeight="1">
      <c r="A18" s="78"/>
      <c r="B18" s="48"/>
      <c r="C18" s="46"/>
      <c r="D18" s="75">
        <f t="shared" si="5"/>
      </c>
      <c r="E18" s="46"/>
      <c r="F18" s="75">
        <f t="shared" si="5"/>
      </c>
      <c r="G18" s="46"/>
      <c r="H18" s="75">
        <f t="shared" si="0"/>
      </c>
      <c r="I18" s="46"/>
      <c r="J18" s="75">
        <f t="shared" si="1"/>
      </c>
      <c r="K18" s="46"/>
      <c r="L18" s="75">
        <f t="shared" si="2"/>
      </c>
      <c r="M18" s="46"/>
      <c r="N18" s="75">
        <f t="shared" si="3"/>
      </c>
      <c r="O18" s="76">
        <f t="shared" si="4"/>
      </c>
      <c r="P18" s="77"/>
    </row>
    <row r="19" spans="1:16" ht="19.5" customHeight="1">
      <c r="A19" s="78"/>
      <c r="B19" s="46"/>
      <c r="C19" s="46"/>
      <c r="D19" s="75">
        <f t="shared" si="5"/>
      </c>
      <c r="E19" s="46"/>
      <c r="F19" s="75">
        <f t="shared" si="5"/>
      </c>
      <c r="G19" s="46"/>
      <c r="H19" s="75">
        <f t="shared" si="0"/>
      </c>
      <c r="I19" s="46"/>
      <c r="J19" s="75">
        <f t="shared" si="1"/>
      </c>
      <c r="K19" s="46"/>
      <c r="L19" s="75">
        <f t="shared" si="2"/>
      </c>
      <c r="M19" s="46"/>
      <c r="N19" s="75">
        <f t="shared" si="3"/>
      </c>
      <c r="O19" s="76">
        <f t="shared" si="4"/>
      </c>
      <c r="P19" s="77"/>
    </row>
    <row r="20" spans="1:16" ht="19.5" customHeight="1">
      <c r="A20" s="78"/>
      <c r="B20" s="46"/>
      <c r="C20" s="46"/>
      <c r="D20" s="75">
        <f t="shared" si="5"/>
      </c>
      <c r="E20" s="46"/>
      <c r="F20" s="75">
        <f t="shared" si="5"/>
      </c>
      <c r="G20" s="46"/>
      <c r="H20" s="75">
        <f t="shared" si="0"/>
      </c>
      <c r="I20" s="46"/>
      <c r="J20" s="75">
        <f t="shared" si="1"/>
      </c>
      <c r="K20" s="46"/>
      <c r="L20" s="75">
        <f t="shared" si="2"/>
      </c>
      <c r="M20" s="46"/>
      <c r="N20" s="75">
        <f t="shared" si="3"/>
      </c>
      <c r="O20" s="76">
        <f t="shared" si="4"/>
      </c>
      <c r="P20" s="77"/>
    </row>
    <row r="21" spans="1:16" ht="19.5" customHeight="1">
      <c r="A21" s="78"/>
      <c r="B21" s="46"/>
      <c r="C21" s="46"/>
      <c r="D21" s="75">
        <f t="shared" si="5"/>
      </c>
      <c r="E21" s="46"/>
      <c r="F21" s="75">
        <f t="shared" si="5"/>
      </c>
      <c r="G21" s="46"/>
      <c r="H21" s="75">
        <f t="shared" si="0"/>
      </c>
      <c r="I21" s="46"/>
      <c r="J21" s="75">
        <f t="shared" si="1"/>
      </c>
      <c r="K21" s="46"/>
      <c r="L21" s="75">
        <f t="shared" si="2"/>
      </c>
      <c r="M21" s="46"/>
      <c r="N21" s="75">
        <f t="shared" si="3"/>
      </c>
      <c r="O21" s="76">
        <f t="shared" si="4"/>
      </c>
      <c r="P21" s="77"/>
    </row>
    <row r="22" spans="1:16" ht="27" customHeight="1">
      <c r="A22" s="78"/>
      <c r="B22" s="46"/>
      <c r="C22" s="46"/>
      <c r="D22" s="75">
        <f t="shared" si="5"/>
      </c>
      <c r="E22" s="46"/>
      <c r="F22" s="75">
        <f t="shared" si="5"/>
      </c>
      <c r="G22" s="46"/>
      <c r="H22" s="75">
        <f t="shared" si="0"/>
      </c>
      <c r="I22" s="46"/>
      <c r="J22" s="75">
        <f t="shared" si="1"/>
      </c>
      <c r="K22" s="46"/>
      <c r="L22" s="75">
        <f t="shared" si="2"/>
      </c>
      <c r="M22" s="46"/>
      <c r="N22" s="75">
        <f t="shared" si="3"/>
      </c>
      <c r="O22" s="76">
        <f t="shared" si="4"/>
      </c>
      <c r="P22" s="77"/>
    </row>
    <row r="23" spans="1:16" ht="19.5" customHeight="1">
      <c r="A23" s="78"/>
      <c r="B23" s="46"/>
      <c r="C23" s="46"/>
      <c r="D23" s="75">
        <f t="shared" si="5"/>
      </c>
      <c r="E23" s="46"/>
      <c r="F23" s="75">
        <f t="shared" si="5"/>
      </c>
      <c r="G23" s="46"/>
      <c r="H23" s="75">
        <f t="shared" si="0"/>
      </c>
      <c r="I23" s="46"/>
      <c r="J23" s="75">
        <f t="shared" si="1"/>
      </c>
      <c r="K23" s="46"/>
      <c r="L23" s="75">
        <f t="shared" si="2"/>
      </c>
      <c r="M23" s="46"/>
      <c r="N23" s="75">
        <f t="shared" si="3"/>
      </c>
      <c r="O23" s="76">
        <f t="shared" si="4"/>
      </c>
      <c r="P23" s="77"/>
    </row>
    <row r="24" spans="1:16" ht="19.5" customHeight="1">
      <c r="A24" s="78"/>
      <c r="B24" s="46"/>
      <c r="C24" s="46"/>
      <c r="D24" s="75">
        <f t="shared" si="5"/>
      </c>
      <c r="E24" s="46"/>
      <c r="F24" s="75">
        <f t="shared" si="5"/>
      </c>
      <c r="G24" s="46"/>
      <c r="H24" s="75">
        <f t="shared" si="0"/>
      </c>
      <c r="I24" s="46"/>
      <c r="J24" s="75">
        <f t="shared" si="1"/>
      </c>
      <c r="K24" s="46"/>
      <c r="L24" s="75">
        <f t="shared" si="2"/>
      </c>
      <c r="M24" s="46"/>
      <c r="N24" s="75">
        <f t="shared" si="3"/>
      </c>
      <c r="O24" s="76">
        <f t="shared" si="4"/>
      </c>
      <c r="P24" s="77"/>
    </row>
    <row r="25" spans="1:16" ht="19.5" customHeight="1">
      <c r="A25" s="78"/>
      <c r="B25" s="46"/>
      <c r="C25" s="46"/>
      <c r="D25" s="75">
        <f t="shared" si="5"/>
      </c>
      <c r="E25" s="46"/>
      <c r="F25" s="75">
        <f t="shared" si="5"/>
      </c>
      <c r="G25" s="46"/>
      <c r="H25" s="75">
        <f t="shared" si="0"/>
      </c>
      <c r="I25" s="46"/>
      <c r="J25" s="75">
        <f t="shared" si="1"/>
      </c>
      <c r="K25" s="46"/>
      <c r="L25" s="75">
        <f t="shared" si="2"/>
      </c>
      <c r="M25" s="46"/>
      <c r="N25" s="75">
        <f t="shared" si="3"/>
      </c>
      <c r="O25" s="76">
        <f t="shared" si="4"/>
      </c>
      <c r="P25" s="77"/>
    </row>
    <row r="26" spans="1:16" ht="19.5" customHeight="1">
      <c r="A26" s="78"/>
      <c r="B26" s="46"/>
      <c r="C26" s="46"/>
      <c r="D26" s="75">
        <f t="shared" si="5"/>
      </c>
      <c r="E26" s="46"/>
      <c r="F26" s="75">
        <f t="shared" si="5"/>
      </c>
      <c r="G26" s="46"/>
      <c r="H26" s="75">
        <f t="shared" si="0"/>
      </c>
      <c r="I26" s="46"/>
      <c r="J26" s="75">
        <f t="shared" si="1"/>
      </c>
      <c r="K26" s="46"/>
      <c r="L26" s="75">
        <f t="shared" si="2"/>
      </c>
      <c r="M26" s="46"/>
      <c r="N26" s="75">
        <f t="shared" si="3"/>
      </c>
      <c r="O26" s="76">
        <f t="shared" si="4"/>
      </c>
      <c r="P26" s="77"/>
    </row>
    <row r="27" spans="1:16" ht="19.5" customHeight="1">
      <c r="A27" s="78"/>
      <c r="B27" s="46"/>
      <c r="C27" s="46"/>
      <c r="D27" s="75">
        <f t="shared" si="5"/>
      </c>
      <c r="E27" s="46"/>
      <c r="F27" s="75">
        <f t="shared" si="5"/>
      </c>
      <c r="G27" s="46"/>
      <c r="H27" s="75">
        <f t="shared" si="0"/>
      </c>
      <c r="I27" s="46"/>
      <c r="J27" s="75">
        <f t="shared" si="1"/>
      </c>
      <c r="K27" s="46"/>
      <c r="L27" s="75">
        <f t="shared" si="2"/>
      </c>
      <c r="M27" s="46"/>
      <c r="N27" s="75">
        <f t="shared" si="3"/>
      </c>
      <c r="O27" s="76">
        <f t="shared" si="4"/>
      </c>
      <c r="P27" s="77"/>
    </row>
    <row r="28" spans="1:16" ht="19.5" customHeight="1">
      <c r="A28" s="78"/>
      <c r="B28" s="46"/>
      <c r="C28" s="46"/>
      <c r="D28" s="75">
        <f t="shared" si="5"/>
      </c>
      <c r="E28" s="46"/>
      <c r="F28" s="75">
        <f t="shared" si="5"/>
      </c>
      <c r="G28" s="46"/>
      <c r="H28" s="75">
        <f t="shared" si="0"/>
      </c>
      <c r="I28" s="46"/>
      <c r="J28" s="75">
        <f t="shared" si="1"/>
      </c>
      <c r="K28" s="46"/>
      <c r="L28" s="75">
        <f t="shared" si="2"/>
      </c>
      <c r="M28" s="46"/>
      <c r="N28" s="75">
        <f t="shared" si="3"/>
      </c>
      <c r="O28" s="76">
        <f t="shared" si="4"/>
      </c>
      <c r="P28" s="77"/>
    </row>
    <row r="29" spans="1:16" ht="19.5" customHeight="1">
      <c r="A29" s="78"/>
      <c r="B29" s="46"/>
      <c r="C29" s="46"/>
      <c r="D29" s="75">
        <f t="shared" si="5"/>
      </c>
      <c r="E29" s="46"/>
      <c r="F29" s="75">
        <f t="shared" si="5"/>
      </c>
      <c r="G29" s="46"/>
      <c r="H29" s="75">
        <f t="shared" si="0"/>
      </c>
      <c r="I29" s="46"/>
      <c r="J29" s="75">
        <f t="shared" si="1"/>
      </c>
      <c r="K29" s="46"/>
      <c r="L29" s="75">
        <f t="shared" si="2"/>
      </c>
      <c r="M29" s="46"/>
      <c r="N29" s="75">
        <f t="shared" si="3"/>
      </c>
      <c r="O29" s="76">
        <f t="shared" si="4"/>
      </c>
      <c r="P29" s="77"/>
    </row>
    <row r="30" spans="1:16" ht="19.5" customHeight="1">
      <c r="A30" s="78"/>
      <c r="B30" s="48"/>
      <c r="C30" s="46"/>
      <c r="D30" s="75">
        <f t="shared" si="5"/>
      </c>
      <c r="E30" s="46"/>
      <c r="F30" s="75">
        <f t="shared" si="5"/>
      </c>
      <c r="G30" s="46"/>
      <c r="H30" s="75">
        <f t="shared" si="0"/>
      </c>
      <c r="I30" s="46"/>
      <c r="J30" s="75">
        <f t="shared" si="1"/>
      </c>
      <c r="K30" s="46"/>
      <c r="L30" s="75">
        <f t="shared" si="2"/>
      </c>
      <c r="M30" s="46"/>
      <c r="N30" s="75">
        <f t="shared" si="3"/>
      </c>
      <c r="O30" s="76">
        <f t="shared" si="4"/>
      </c>
      <c r="P30" s="77"/>
    </row>
    <row r="31" spans="1:16" ht="19.5" customHeight="1">
      <c r="A31" s="78"/>
      <c r="B31" s="46"/>
      <c r="C31" s="46"/>
      <c r="D31" s="75">
        <f t="shared" si="5"/>
      </c>
      <c r="E31" s="46"/>
      <c r="F31" s="75">
        <f t="shared" si="5"/>
      </c>
      <c r="G31" s="46"/>
      <c r="H31" s="75">
        <f t="shared" si="0"/>
      </c>
      <c r="I31" s="46"/>
      <c r="J31" s="75">
        <f t="shared" si="1"/>
      </c>
      <c r="K31" s="46"/>
      <c r="L31" s="75">
        <f t="shared" si="2"/>
      </c>
      <c r="M31" s="46"/>
      <c r="N31" s="75">
        <f t="shared" si="3"/>
      </c>
      <c r="O31" s="76">
        <f t="shared" si="4"/>
      </c>
      <c r="P31" s="77"/>
    </row>
    <row r="32" spans="1:16" ht="19.5" customHeight="1">
      <c r="A32" s="78"/>
      <c r="B32" s="46"/>
      <c r="C32" s="46"/>
      <c r="D32" s="75">
        <f t="shared" si="5"/>
      </c>
      <c r="E32" s="46"/>
      <c r="F32" s="75">
        <f t="shared" si="5"/>
      </c>
      <c r="G32" s="46"/>
      <c r="H32" s="75">
        <f t="shared" si="0"/>
      </c>
      <c r="I32" s="46"/>
      <c r="J32" s="75">
        <f t="shared" si="1"/>
      </c>
      <c r="K32" s="46"/>
      <c r="L32" s="75">
        <f t="shared" si="2"/>
      </c>
      <c r="M32" s="46"/>
      <c r="N32" s="75">
        <f t="shared" si="3"/>
      </c>
      <c r="O32" s="76">
        <f t="shared" si="4"/>
      </c>
      <c r="P32" s="77"/>
    </row>
    <row r="33" spans="1:16" ht="19.5" customHeight="1">
      <c r="A33" s="78"/>
      <c r="B33" s="46"/>
      <c r="C33" s="46"/>
      <c r="D33" s="75">
        <f t="shared" si="5"/>
      </c>
      <c r="E33" s="46"/>
      <c r="F33" s="75">
        <f t="shared" si="5"/>
      </c>
      <c r="G33" s="46"/>
      <c r="H33" s="75">
        <f t="shared" si="0"/>
      </c>
      <c r="I33" s="46"/>
      <c r="J33" s="75">
        <f t="shared" si="1"/>
      </c>
      <c r="K33" s="46"/>
      <c r="L33" s="75">
        <f t="shared" si="2"/>
      </c>
      <c r="M33" s="46"/>
      <c r="N33" s="75">
        <f t="shared" si="3"/>
      </c>
      <c r="O33" s="76">
        <f t="shared" si="4"/>
      </c>
      <c r="P33" s="77"/>
    </row>
    <row r="34" spans="1:16" ht="19.5" customHeight="1">
      <c r="A34" s="78"/>
      <c r="B34" s="46"/>
      <c r="C34" s="46"/>
      <c r="D34" s="75">
        <f t="shared" si="5"/>
      </c>
      <c r="E34" s="46"/>
      <c r="F34" s="75">
        <f t="shared" si="5"/>
      </c>
      <c r="G34" s="46"/>
      <c r="H34" s="75">
        <f t="shared" si="0"/>
      </c>
      <c r="I34" s="46"/>
      <c r="J34" s="75">
        <f t="shared" si="1"/>
      </c>
      <c r="K34" s="46"/>
      <c r="L34" s="75">
        <f t="shared" si="2"/>
      </c>
      <c r="M34" s="46"/>
      <c r="N34" s="75">
        <f t="shared" si="3"/>
      </c>
      <c r="O34" s="76">
        <f t="shared" si="4"/>
      </c>
      <c r="P34" s="77"/>
    </row>
    <row r="35" spans="1:16" ht="19.5" customHeight="1">
      <c r="A35" s="78"/>
      <c r="B35" s="46"/>
      <c r="C35" s="46"/>
      <c r="D35" s="75">
        <f t="shared" si="5"/>
      </c>
      <c r="E35" s="46"/>
      <c r="F35" s="75">
        <f t="shared" si="5"/>
      </c>
      <c r="G35" s="46"/>
      <c r="H35" s="75">
        <f t="shared" si="0"/>
      </c>
      <c r="I35" s="46"/>
      <c r="J35" s="75">
        <f t="shared" si="1"/>
      </c>
      <c r="K35" s="46"/>
      <c r="L35" s="75">
        <f t="shared" si="2"/>
      </c>
      <c r="M35" s="46"/>
      <c r="N35" s="75">
        <f t="shared" si="3"/>
      </c>
      <c r="O35" s="76">
        <f t="shared" si="4"/>
      </c>
      <c r="P35" s="77"/>
    </row>
    <row r="36" spans="1:16" ht="19.5" customHeight="1">
      <c r="A36" s="78"/>
      <c r="B36" s="46"/>
      <c r="C36" s="46"/>
      <c r="D36" s="75">
        <f t="shared" si="5"/>
      </c>
      <c r="E36" s="46"/>
      <c r="F36" s="75">
        <f t="shared" si="5"/>
      </c>
      <c r="G36" s="46"/>
      <c r="H36" s="75">
        <f t="shared" si="0"/>
      </c>
      <c r="I36" s="46"/>
      <c r="J36" s="75">
        <f t="shared" si="1"/>
      </c>
      <c r="K36" s="46"/>
      <c r="L36" s="75">
        <f t="shared" si="2"/>
      </c>
      <c r="M36" s="46"/>
      <c r="N36" s="75">
        <f t="shared" si="3"/>
      </c>
      <c r="O36" s="76">
        <f t="shared" si="4"/>
      </c>
      <c r="P36" s="77"/>
    </row>
    <row r="37" spans="1:16" ht="19.5" customHeight="1">
      <c r="A37" s="78"/>
      <c r="B37" s="46"/>
      <c r="C37" s="46"/>
      <c r="D37" s="75">
        <f t="shared" si="5"/>
      </c>
      <c r="E37" s="46"/>
      <c r="F37" s="75">
        <f t="shared" si="5"/>
      </c>
      <c r="G37" s="46"/>
      <c r="H37" s="75">
        <f t="shared" si="0"/>
      </c>
      <c r="I37" s="46"/>
      <c r="J37" s="75">
        <f t="shared" si="1"/>
      </c>
      <c r="K37" s="46"/>
      <c r="L37" s="75">
        <f t="shared" si="2"/>
      </c>
      <c r="M37" s="46"/>
      <c r="N37" s="75">
        <f t="shared" si="3"/>
      </c>
      <c r="O37" s="76">
        <f t="shared" si="4"/>
      </c>
      <c r="P37" s="77"/>
    </row>
    <row r="38" spans="1:16" ht="19.5" customHeight="1">
      <c r="A38" s="78"/>
      <c r="B38" s="46"/>
      <c r="C38" s="46"/>
      <c r="D38" s="75">
        <f t="shared" si="5"/>
      </c>
      <c r="E38" s="46"/>
      <c r="F38" s="75">
        <f t="shared" si="5"/>
      </c>
      <c r="G38" s="46"/>
      <c r="H38" s="75">
        <f aca="true" t="shared" si="6" ref="H38:H69">IF(G38="Low",1,IF(G38="Medium",3,IF(G38="High",5,"")))</f>
      </c>
      <c r="I38" s="46"/>
      <c r="J38" s="75">
        <f aca="true" t="shared" si="7" ref="J38:J69">IF(I38="Low",1,IF(I38="Medium",3,IF(I38="High",5,"")))</f>
      </c>
      <c r="K38" s="46"/>
      <c r="L38" s="75">
        <f aca="true" t="shared" si="8" ref="L38:L69">IF(K38="Low",1,IF(K38="Medium",3,IF(K38="High",5,"")))</f>
      </c>
      <c r="M38" s="46"/>
      <c r="N38" s="75">
        <f aca="true" t="shared" si="9" ref="N38:N69">IF(M38="Low",1,IF(M38="Medium",3,IF(M38="High",5,"")))</f>
      </c>
      <c r="O38" s="76">
        <f aca="true" t="shared" si="10" ref="O38:O69">IF(M38="","",IF(K38="","",IF(I38="","",IF(G38="","",IF(E38="","",IF(C38="","",SUM(N38*$M$3,L38*$K$3,J38*$I$3,H38*$G$3,F38*$E$3,D38*$C$3)))))))</f>
      </c>
      <c r="P38" s="77"/>
    </row>
    <row r="39" spans="1:16" ht="19.5" customHeight="1">
      <c r="A39" s="78"/>
      <c r="B39" s="46"/>
      <c r="C39" s="46"/>
      <c r="D39" s="75">
        <f t="shared" si="5"/>
      </c>
      <c r="E39" s="46"/>
      <c r="F39" s="75">
        <f t="shared" si="5"/>
      </c>
      <c r="G39" s="46"/>
      <c r="H39" s="75">
        <f t="shared" si="6"/>
      </c>
      <c r="I39" s="46"/>
      <c r="J39" s="75">
        <f t="shared" si="7"/>
      </c>
      <c r="K39" s="46"/>
      <c r="L39" s="75">
        <f t="shared" si="8"/>
      </c>
      <c r="M39" s="46"/>
      <c r="N39" s="75">
        <f t="shared" si="9"/>
      </c>
      <c r="O39" s="76">
        <f t="shared" si="10"/>
      </c>
      <c r="P39" s="77"/>
    </row>
    <row r="40" spans="1:16" ht="19.5" customHeight="1">
      <c r="A40" s="78"/>
      <c r="B40" s="46"/>
      <c r="C40" s="46"/>
      <c r="D40" s="75">
        <f t="shared" si="5"/>
      </c>
      <c r="E40" s="46"/>
      <c r="F40" s="75">
        <f t="shared" si="5"/>
      </c>
      <c r="G40" s="46"/>
      <c r="H40" s="75">
        <f t="shared" si="6"/>
      </c>
      <c r="I40" s="46"/>
      <c r="J40" s="75">
        <f t="shared" si="7"/>
      </c>
      <c r="K40" s="46"/>
      <c r="L40" s="75">
        <f t="shared" si="8"/>
      </c>
      <c r="M40" s="46"/>
      <c r="N40" s="75">
        <f t="shared" si="9"/>
      </c>
      <c r="O40" s="76">
        <f t="shared" si="10"/>
      </c>
      <c r="P40" s="77"/>
    </row>
    <row r="41" spans="1:16" ht="19.5" customHeight="1">
      <c r="A41" s="78"/>
      <c r="B41" s="46"/>
      <c r="C41" s="46"/>
      <c r="D41" s="75">
        <f t="shared" si="5"/>
      </c>
      <c r="E41" s="46"/>
      <c r="F41" s="75">
        <f t="shared" si="5"/>
      </c>
      <c r="G41" s="46"/>
      <c r="H41" s="75">
        <f t="shared" si="6"/>
      </c>
      <c r="I41" s="46"/>
      <c r="J41" s="75">
        <f t="shared" si="7"/>
      </c>
      <c r="K41" s="46"/>
      <c r="L41" s="75">
        <f t="shared" si="8"/>
      </c>
      <c r="M41" s="46"/>
      <c r="N41" s="75">
        <f t="shared" si="9"/>
      </c>
      <c r="O41" s="76">
        <f t="shared" si="10"/>
      </c>
      <c r="P41" s="77"/>
    </row>
    <row r="42" spans="1:16" ht="19.5" customHeight="1">
      <c r="A42" s="78"/>
      <c r="B42" s="46"/>
      <c r="C42" s="46"/>
      <c r="D42" s="75">
        <f t="shared" si="5"/>
      </c>
      <c r="E42" s="46"/>
      <c r="F42" s="75">
        <f t="shared" si="5"/>
      </c>
      <c r="G42" s="46"/>
      <c r="H42" s="75">
        <f t="shared" si="6"/>
      </c>
      <c r="I42" s="46"/>
      <c r="J42" s="75">
        <f t="shared" si="7"/>
      </c>
      <c r="K42" s="46"/>
      <c r="L42" s="75">
        <f t="shared" si="8"/>
      </c>
      <c r="M42" s="46"/>
      <c r="N42" s="75">
        <f t="shared" si="9"/>
      </c>
      <c r="O42" s="76">
        <f t="shared" si="10"/>
      </c>
      <c r="P42" s="77"/>
    </row>
    <row r="43" spans="1:16" ht="19.5" customHeight="1">
      <c r="A43" s="78"/>
      <c r="B43" s="46"/>
      <c r="C43" s="46"/>
      <c r="D43" s="75">
        <f t="shared" si="5"/>
      </c>
      <c r="E43" s="46"/>
      <c r="F43" s="75">
        <f t="shared" si="5"/>
      </c>
      <c r="G43" s="46"/>
      <c r="H43" s="75">
        <f t="shared" si="6"/>
      </c>
      <c r="I43" s="46"/>
      <c r="J43" s="75">
        <f t="shared" si="7"/>
      </c>
      <c r="K43" s="46"/>
      <c r="L43" s="75">
        <f t="shared" si="8"/>
      </c>
      <c r="M43" s="46"/>
      <c r="N43" s="75">
        <f t="shared" si="9"/>
      </c>
      <c r="O43" s="76">
        <f t="shared" si="10"/>
      </c>
      <c r="P43" s="77"/>
    </row>
    <row r="44" spans="1:16" ht="19.5" customHeight="1">
      <c r="A44" s="78"/>
      <c r="B44" s="46"/>
      <c r="C44" s="46"/>
      <c r="D44" s="75">
        <f t="shared" si="5"/>
      </c>
      <c r="E44" s="46"/>
      <c r="F44" s="75">
        <f t="shared" si="5"/>
      </c>
      <c r="G44" s="46"/>
      <c r="H44" s="75">
        <f t="shared" si="6"/>
      </c>
      <c r="I44" s="46"/>
      <c r="J44" s="75">
        <f t="shared" si="7"/>
      </c>
      <c r="K44" s="46"/>
      <c r="L44" s="75">
        <f t="shared" si="8"/>
      </c>
      <c r="M44" s="46"/>
      <c r="N44" s="75">
        <f t="shared" si="9"/>
      </c>
      <c r="O44" s="76">
        <f t="shared" si="10"/>
      </c>
      <c r="P44" s="77"/>
    </row>
    <row r="45" spans="1:16" ht="19.5" customHeight="1">
      <c r="A45" s="78"/>
      <c r="B45" s="46"/>
      <c r="C45" s="46"/>
      <c r="D45" s="75">
        <f t="shared" si="5"/>
      </c>
      <c r="E45" s="46"/>
      <c r="F45" s="75">
        <f t="shared" si="5"/>
      </c>
      <c r="G45" s="46"/>
      <c r="H45" s="75">
        <f t="shared" si="6"/>
      </c>
      <c r="I45" s="46"/>
      <c r="J45" s="75">
        <f t="shared" si="7"/>
      </c>
      <c r="K45" s="46"/>
      <c r="L45" s="75">
        <f t="shared" si="8"/>
      </c>
      <c r="M45" s="46"/>
      <c r="N45" s="75">
        <f t="shared" si="9"/>
      </c>
      <c r="O45" s="76">
        <f t="shared" si="10"/>
      </c>
      <c r="P45" s="77"/>
    </row>
    <row r="46" spans="1:16" ht="19.5" customHeight="1">
      <c r="A46" s="78"/>
      <c r="B46" s="46"/>
      <c r="C46" s="46"/>
      <c r="D46" s="75">
        <f t="shared" si="5"/>
      </c>
      <c r="E46" s="46"/>
      <c r="F46" s="75">
        <f t="shared" si="5"/>
      </c>
      <c r="G46" s="46"/>
      <c r="H46" s="75">
        <f t="shared" si="6"/>
      </c>
      <c r="I46" s="46"/>
      <c r="J46" s="75">
        <f t="shared" si="7"/>
      </c>
      <c r="K46" s="46"/>
      <c r="L46" s="75">
        <f t="shared" si="8"/>
      </c>
      <c r="M46" s="46"/>
      <c r="N46" s="75">
        <f t="shared" si="9"/>
      </c>
      <c r="O46" s="76">
        <f t="shared" si="10"/>
      </c>
      <c r="P46" s="77"/>
    </row>
    <row r="47" spans="1:16" ht="19.5" customHeight="1">
      <c r="A47" s="78"/>
      <c r="B47" s="46"/>
      <c r="C47" s="46"/>
      <c r="D47" s="75">
        <f t="shared" si="5"/>
      </c>
      <c r="E47" s="46"/>
      <c r="F47" s="75">
        <f t="shared" si="5"/>
      </c>
      <c r="G47" s="46"/>
      <c r="H47" s="75">
        <f t="shared" si="6"/>
      </c>
      <c r="I47" s="46"/>
      <c r="J47" s="75">
        <f t="shared" si="7"/>
      </c>
      <c r="K47" s="46"/>
      <c r="L47" s="75">
        <f t="shared" si="8"/>
      </c>
      <c r="M47" s="46"/>
      <c r="N47" s="75">
        <f t="shared" si="9"/>
      </c>
      <c r="O47" s="76">
        <f t="shared" si="10"/>
      </c>
      <c r="P47" s="77"/>
    </row>
    <row r="48" spans="1:16" ht="19.5" customHeight="1">
      <c r="A48" s="78"/>
      <c r="B48" s="46"/>
      <c r="C48" s="46"/>
      <c r="D48" s="75">
        <f t="shared" si="5"/>
      </c>
      <c r="E48" s="46"/>
      <c r="F48" s="75">
        <f t="shared" si="5"/>
      </c>
      <c r="G48" s="46"/>
      <c r="H48" s="75">
        <f t="shared" si="6"/>
      </c>
      <c r="I48" s="46"/>
      <c r="J48" s="75">
        <f t="shared" si="7"/>
      </c>
      <c r="K48" s="46"/>
      <c r="L48" s="75">
        <f t="shared" si="8"/>
      </c>
      <c r="M48" s="46"/>
      <c r="N48" s="75">
        <f t="shared" si="9"/>
      </c>
      <c r="O48" s="76">
        <f t="shared" si="10"/>
      </c>
      <c r="P48" s="77"/>
    </row>
    <row r="49" spans="1:16" ht="19.5" customHeight="1">
      <c r="A49" s="78"/>
      <c r="B49" s="46"/>
      <c r="C49" s="46"/>
      <c r="D49" s="75">
        <f t="shared" si="5"/>
      </c>
      <c r="E49" s="46"/>
      <c r="F49" s="75">
        <f t="shared" si="5"/>
      </c>
      <c r="G49" s="46"/>
      <c r="H49" s="75">
        <f t="shared" si="6"/>
      </c>
      <c r="I49" s="46"/>
      <c r="J49" s="75">
        <f t="shared" si="7"/>
      </c>
      <c r="K49" s="46"/>
      <c r="L49" s="75">
        <f t="shared" si="8"/>
      </c>
      <c r="M49" s="46"/>
      <c r="N49" s="75">
        <f t="shared" si="9"/>
      </c>
      <c r="O49" s="76">
        <f t="shared" si="10"/>
      </c>
      <c r="P49" s="77"/>
    </row>
    <row r="50" spans="1:16" ht="19.5" customHeight="1">
      <c r="A50" s="78"/>
      <c r="B50" s="46"/>
      <c r="C50" s="46"/>
      <c r="D50" s="75">
        <f t="shared" si="5"/>
      </c>
      <c r="E50" s="46"/>
      <c r="F50" s="75">
        <f t="shared" si="5"/>
      </c>
      <c r="G50" s="46"/>
      <c r="H50" s="75">
        <f t="shared" si="6"/>
      </c>
      <c r="I50" s="46"/>
      <c r="J50" s="75">
        <f t="shared" si="7"/>
      </c>
      <c r="K50" s="46"/>
      <c r="L50" s="75">
        <f t="shared" si="8"/>
      </c>
      <c r="M50" s="46"/>
      <c r="N50" s="75">
        <f t="shared" si="9"/>
      </c>
      <c r="O50" s="76">
        <f t="shared" si="10"/>
      </c>
      <c r="P50" s="77"/>
    </row>
    <row r="51" spans="1:16" ht="19.5" customHeight="1">
      <c r="A51" s="78"/>
      <c r="B51" s="46"/>
      <c r="C51" s="46"/>
      <c r="D51" s="75">
        <f t="shared" si="5"/>
      </c>
      <c r="E51" s="46"/>
      <c r="F51" s="75">
        <f t="shared" si="5"/>
      </c>
      <c r="G51" s="46"/>
      <c r="H51" s="75">
        <f t="shared" si="6"/>
      </c>
      <c r="I51" s="46"/>
      <c r="J51" s="75">
        <f t="shared" si="7"/>
      </c>
      <c r="K51" s="46"/>
      <c r="L51" s="75">
        <f t="shared" si="8"/>
      </c>
      <c r="M51" s="46"/>
      <c r="N51" s="75">
        <f t="shared" si="9"/>
      </c>
      <c r="O51" s="76">
        <f t="shared" si="10"/>
      </c>
      <c r="P51" s="77"/>
    </row>
    <row r="52" spans="1:16" ht="19.5" customHeight="1">
      <c r="A52" s="78"/>
      <c r="B52" s="46"/>
      <c r="C52" s="46"/>
      <c r="D52" s="75">
        <f t="shared" si="5"/>
      </c>
      <c r="E52" s="46"/>
      <c r="F52" s="75">
        <f t="shared" si="5"/>
      </c>
      <c r="G52" s="46"/>
      <c r="H52" s="75">
        <f t="shared" si="6"/>
      </c>
      <c r="I52" s="46"/>
      <c r="J52" s="75">
        <f t="shared" si="7"/>
      </c>
      <c r="K52" s="46"/>
      <c r="L52" s="75">
        <f t="shared" si="8"/>
      </c>
      <c r="M52" s="46"/>
      <c r="N52" s="75">
        <f t="shared" si="9"/>
      </c>
      <c r="O52" s="76">
        <f t="shared" si="10"/>
      </c>
      <c r="P52" s="77"/>
    </row>
    <row r="53" spans="1:16" ht="19.5" customHeight="1">
      <c r="A53" s="78"/>
      <c r="B53" s="46"/>
      <c r="C53" s="46"/>
      <c r="D53" s="75">
        <f t="shared" si="5"/>
      </c>
      <c r="E53" s="46"/>
      <c r="F53" s="75">
        <f t="shared" si="5"/>
      </c>
      <c r="G53" s="46"/>
      <c r="H53" s="75">
        <f t="shared" si="6"/>
      </c>
      <c r="I53" s="46"/>
      <c r="J53" s="75">
        <f t="shared" si="7"/>
      </c>
      <c r="K53" s="46"/>
      <c r="L53" s="75">
        <f t="shared" si="8"/>
      </c>
      <c r="M53" s="46"/>
      <c r="N53" s="75">
        <f t="shared" si="9"/>
      </c>
      <c r="O53" s="76">
        <f t="shared" si="10"/>
      </c>
      <c r="P53" s="77"/>
    </row>
    <row r="54" spans="1:16" ht="19.5" customHeight="1">
      <c r="A54" s="78"/>
      <c r="B54" s="46"/>
      <c r="C54" s="46"/>
      <c r="D54" s="75">
        <f t="shared" si="5"/>
      </c>
      <c r="E54" s="46"/>
      <c r="F54" s="75">
        <f t="shared" si="5"/>
      </c>
      <c r="G54" s="46"/>
      <c r="H54" s="75">
        <f t="shared" si="6"/>
      </c>
      <c r="I54" s="46"/>
      <c r="J54" s="75">
        <f t="shared" si="7"/>
      </c>
      <c r="K54" s="46"/>
      <c r="L54" s="75">
        <f t="shared" si="8"/>
      </c>
      <c r="M54" s="46"/>
      <c r="N54" s="75">
        <f t="shared" si="9"/>
      </c>
      <c r="O54" s="76">
        <f t="shared" si="10"/>
      </c>
      <c r="P54" s="77"/>
    </row>
    <row r="55" spans="1:16" ht="19.5" customHeight="1">
      <c r="A55" s="78"/>
      <c r="B55" s="46"/>
      <c r="C55" s="46"/>
      <c r="D55" s="75">
        <f t="shared" si="5"/>
      </c>
      <c r="E55" s="46"/>
      <c r="F55" s="75">
        <f t="shared" si="5"/>
      </c>
      <c r="G55" s="46"/>
      <c r="H55" s="75">
        <f t="shared" si="6"/>
      </c>
      <c r="I55" s="46"/>
      <c r="J55" s="75">
        <f t="shared" si="7"/>
      </c>
      <c r="K55" s="46"/>
      <c r="L55" s="75">
        <f t="shared" si="8"/>
      </c>
      <c r="M55" s="46"/>
      <c r="N55" s="75">
        <f t="shared" si="9"/>
      </c>
      <c r="O55" s="76">
        <f t="shared" si="10"/>
      </c>
      <c r="P55" s="77"/>
    </row>
    <row r="56" spans="1:16" ht="19.5" customHeight="1">
      <c r="A56" s="78"/>
      <c r="B56" s="46"/>
      <c r="C56" s="46"/>
      <c r="D56" s="75">
        <f t="shared" si="5"/>
      </c>
      <c r="E56" s="46"/>
      <c r="F56" s="75">
        <f t="shared" si="5"/>
      </c>
      <c r="G56" s="46"/>
      <c r="H56" s="75">
        <f t="shared" si="6"/>
      </c>
      <c r="I56" s="46"/>
      <c r="J56" s="75">
        <f t="shared" si="7"/>
      </c>
      <c r="K56" s="46"/>
      <c r="L56" s="75">
        <f t="shared" si="8"/>
      </c>
      <c r="M56" s="46"/>
      <c r="N56" s="75">
        <f t="shared" si="9"/>
      </c>
      <c r="O56" s="76">
        <f t="shared" si="10"/>
      </c>
      <c r="P56" s="77"/>
    </row>
    <row r="57" spans="1:16" ht="19.5" customHeight="1">
      <c r="A57" s="78"/>
      <c r="B57" s="46"/>
      <c r="C57" s="46"/>
      <c r="D57" s="75">
        <f t="shared" si="5"/>
      </c>
      <c r="E57" s="46"/>
      <c r="F57" s="75">
        <f t="shared" si="5"/>
      </c>
      <c r="G57" s="46"/>
      <c r="H57" s="75">
        <f t="shared" si="6"/>
      </c>
      <c r="I57" s="46"/>
      <c r="J57" s="75">
        <f t="shared" si="7"/>
      </c>
      <c r="K57" s="46"/>
      <c r="L57" s="75">
        <f t="shared" si="8"/>
      </c>
      <c r="M57" s="46"/>
      <c r="N57" s="75">
        <f t="shared" si="9"/>
      </c>
      <c r="O57" s="76">
        <f t="shared" si="10"/>
      </c>
      <c r="P57" s="77"/>
    </row>
    <row r="58" spans="1:16" ht="19.5" customHeight="1">
      <c r="A58" s="78"/>
      <c r="B58" s="46"/>
      <c r="C58" s="46"/>
      <c r="D58" s="75">
        <f t="shared" si="5"/>
      </c>
      <c r="E58" s="46"/>
      <c r="F58" s="75">
        <f t="shared" si="5"/>
      </c>
      <c r="G58" s="46"/>
      <c r="H58" s="75">
        <f t="shared" si="6"/>
      </c>
      <c r="I58" s="46"/>
      <c r="J58" s="75">
        <f t="shared" si="7"/>
      </c>
      <c r="K58" s="46"/>
      <c r="L58" s="75">
        <f t="shared" si="8"/>
      </c>
      <c r="M58" s="46"/>
      <c r="N58" s="75">
        <f t="shared" si="9"/>
      </c>
      <c r="O58" s="76">
        <f t="shared" si="10"/>
      </c>
      <c r="P58" s="77"/>
    </row>
    <row r="59" spans="1:16" ht="19.5" customHeight="1">
      <c r="A59" s="78"/>
      <c r="B59" s="46"/>
      <c r="C59" s="46"/>
      <c r="D59" s="75">
        <f t="shared" si="5"/>
      </c>
      <c r="E59" s="46"/>
      <c r="F59" s="75">
        <f t="shared" si="5"/>
      </c>
      <c r="G59" s="46"/>
      <c r="H59" s="75">
        <f t="shared" si="6"/>
      </c>
      <c r="I59" s="46"/>
      <c r="J59" s="75">
        <f t="shared" si="7"/>
      </c>
      <c r="K59" s="46"/>
      <c r="L59" s="75">
        <f t="shared" si="8"/>
      </c>
      <c r="M59" s="46"/>
      <c r="N59" s="75">
        <f t="shared" si="9"/>
      </c>
      <c r="O59" s="76">
        <f t="shared" si="10"/>
      </c>
      <c r="P59" s="77"/>
    </row>
    <row r="60" spans="1:16" ht="19.5" customHeight="1">
      <c r="A60" s="78"/>
      <c r="B60" s="46"/>
      <c r="C60" s="46"/>
      <c r="D60" s="75">
        <f t="shared" si="5"/>
      </c>
      <c r="E60" s="46"/>
      <c r="F60" s="75">
        <f t="shared" si="5"/>
      </c>
      <c r="G60" s="46"/>
      <c r="H60" s="75">
        <f t="shared" si="6"/>
      </c>
      <c r="I60" s="46"/>
      <c r="J60" s="75">
        <f t="shared" si="7"/>
      </c>
      <c r="K60" s="46"/>
      <c r="L60" s="75">
        <f t="shared" si="8"/>
      </c>
      <c r="M60" s="46"/>
      <c r="N60" s="75">
        <f t="shared" si="9"/>
      </c>
      <c r="O60" s="76">
        <f t="shared" si="10"/>
      </c>
      <c r="P60" s="77"/>
    </row>
    <row r="61" spans="1:16" ht="19.5" customHeight="1">
      <c r="A61" s="78"/>
      <c r="B61" s="46"/>
      <c r="C61" s="46"/>
      <c r="D61" s="75">
        <f t="shared" si="5"/>
      </c>
      <c r="E61" s="46"/>
      <c r="F61" s="75">
        <f t="shared" si="5"/>
      </c>
      <c r="G61" s="46"/>
      <c r="H61" s="75">
        <f t="shared" si="6"/>
      </c>
      <c r="I61" s="46"/>
      <c r="J61" s="75">
        <f t="shared" si="7"/>
      </c>
      <c r="K61" s="46"/>
      <c r="L61" s="75">
        <f t="shared" si="8"/>
      </c>
      <c r="M61" s="46"/>
      <c r="N61" s="75">
        <f t="shared" si="9"/>
      </c>
      <c r="O61" s="76">
        <f t="shared" si="10"/>
      </c>
      <c r="P61" s="77"/>
    </row>
    <row r="62" spans="1:16" ht="19.5" customHeight="1">
      <c r="A62" s="78"/>
      <c r="B62" s="46"/>
      <c r="C62" s="46"/>
      <c r="D62" s="75">
        <f t="shared" si="5"/>
      </c>
      <c r="E62" s="46"/>
      <c r="F62" s="75">
        <f t="shared" si="5"/>
      </c>
      <c r="G62" s="46"/>
      <c r="H62" s="75">
        <f t="shared" si="6"/>
      </c>
      <c r="I62" s="46"/>
      <c r="J62" s="75">
        <f t="shared" si="7"/>
      </c>
      <c r="K62" s="46"/>
      <c r="L62" s="75">
        <f t="shared" si="8"/>
      </c>
      <c r="M62" s="46"/>
      <c r="N62" s="75">
        <f t="shared" si="9"/>
      </c>
      <c r="O62" s="76">
        <f t="shared" si="10"/>
      </c>
      <c r="P62" s="77"/>
    </row>
    <row r="63" spans="1:16" ht="19.5" customHeight="1">
      <c r="A63" s="78"/>
      <c r="B63" s="46"/>
      <c r="C63" s="46"/>
      <c r="D63" s="75">
        <f t="shared" si="5"/>
      </c>
      <c r="E63" s="46"/>
      <c r="F63" s="75">
        <f t="shared" si="5"/>
      </c>
      <c r="G63" s="46"/>
      <c r="H63" s="75">
        <f t="shared" si="6"/>
      </c>
      <c r="I63" s="46"/>
      <c r="J63" s="75">
        <f t="shared" si="7"/>
      </c>
      <c r="K63" s="46"/>
      <c r="L63" s="75">
        <f t="shared" si="8"/>
      </c>
      <c r="M63" s="46"/>
      <c r="N63" s="75">
        <f t="shared" si="9"/>
      </c>
      <c r="O63" s="76">
        <f t="shared" si="10"/>
      </c>
      <c r="P63" s="77"/>
    </row>
    <row r="64" spans="1:16" ht="19.5" customHeight="1">
      <c r="A64" s="78"/>
      <c r="B64" s="46"/>
      <c r="C64" s="46"/>
      <c r="D64" s="75">
        <f t="shared" si="5"/>
      </c>
      <c r="E64" s="46"/>
      <c r="F64" s="75">
        <f t="shared" si="5"/>
      </c>
      <c r="G64" s="46"/>
      <c r="H64" s="75">
        <f t="shared" si="6"/>
      </c>
      <c r="I64" s="46"/>
      <c r="J64" s="75">
        <f t="shared" si="7"/>
      </c>
      <c r="K64" s="46"/>
      <c r="L64" s="75">
        <f t="shared" si="8"/>
      </c>
      <c r="M64" s="46"/>
      <c r="N64" s="75">
        <f t="shared" si="9"/>
      </c>
      <c r="O64" s="76">
        <f t="shared" si="10"/>
      </c>
      <c r="P64" s="77"/>
    </row>
    <row r="65" spans="1:16" ht="19.5" customHeight="1">
      <c r="A65" s="78"/>
      <c r="B65" s="46"/>
      <c r="C65" s="46"/>
      <c r="D65" s="75">
        <f t="shared" si="5"/>
      </c>
      <c r="E65" s="46"/>
      <c r="F65" s="75">
        <f t="shared" si="5"/>
      </c>
      <c r="G65" s="46"/>
      <c r="H65" s="75">
        <f t="shared" si="6"/>
      </c>
      <c r="I65" s="46"/>
      <c r="J65" s="75">
        <f t="shared" si="7"/>
      </c>
      <c r="K65" s="46"/>
      <c r="L65" s="75">
        <f t="shared" si="8"/>
      </c>
      <c r="M65" s="46"/>
      <c r="N65" s="75">
        <f t="shared" si="9"/>
      </c>
      <c r="O65" s="76">
        <f t="shared" si="10"/>
      </c>
      <c r="P65" s="77"/>
    </row>
    <row r="66" spans="1:16" ht="19.5" customHeight="1">
      <c r="A66" s="78"/>
      <c r="B66" s="46"/>
      <c r="C66" s="46"/>
      <c r="D66" s="75">
        <f t="shared" si="5"/>
      </c>
      <c r="E66" s="46"/>
      <c r="F66" s="75">
        <f t="shared" si="5"/>
      </c>
      <c r="G66" s="46"/>
      <c r="H66" s="75">
        <f t="shared" si="6"/>
      </c>
      <c r="I66" s="46"/>
      <c r="J66" s="75">
        <f t="shared" si="7"/>
      </c>
      <c r="K66" s="46"/>
      <c r="L66" s="75">
        <f t="shared" si="8"/>
      </c>
      <c r="M66" s="46"/>
      <c r="N66" s="75">
        <f t="shared" si="9"/>
      </c>
      <c r="O66" s="76">
        <f t="shared" si="10"/>
      </c>
      <c r="P66" s="77"/>
    </row>
    <row r="67" spans="1:16" ht="19.5" customHeight="1">
      <c r="A67" s="78"/>
      <c r="B67" s="46"/>
      <c r="C67" s="46"/>
      <c r="D67" s="75">
        <f t="shared" si="5"/>
      </c>
      <c r="E67" s="46"/>
      <c r="F67" s="75">
        <f t="shared" si="5"/>
      </c>
      <c r="G67" s="46"/>
      <c r="H67" s="75">
        <f t="shared" si="6"/>
      </c>
      <c r="I67" s="46"/>
      <c r="J67" s="75">
        <f t="shared" si="7"/>
      </c>
      <c r="K67" s="46"/>
      <c r="L67" s="75">
        <f t="shared" si="8"/>
      </c>
      <c r="M67" s="46"/>
      <c r="N67" s="75">
        <f t="shared" si="9"/>
      </c>
      <c r="O67" s="76">
        <f t="shared" si="10"/>
      </c>
      <c r="P67" s="77"/>
    </row>
    <row r="68" spans="1:16" ht="19.5" customHeight="1">
      <c r="A68" s="78"/>
      <c r="B68" s="46"/>
      <c r="C68" s="46"/>
      <c r="D68" s="75">
        <f t="shared" si="5"/>
      </c>
      <c r="E68" s="46"/>
      <c r="F68" s="75">
        <f t="shared" si="5"/>
      </c>
      <c r="G68" s="46"/>
      <c r="H68" s="75">
        <f t="shared" si="6"/>
      </c>
      <c r="I68" s="46"/>
      <c r="J68" s="75">
        <f t="shared" si="7"/>
      </c>
      <c r="K68" s="46"/>
      <c r="L68" s="75">
        <f t="shared" si="8"/>
      </c>
      <c r="M68" s="46"/>
      <c r="N68" s="75">
        <f t="shared" si="9"/>
      </c>
      <c r="O68" s="76">
        <f t="shared" si="10"/>
      </c>
      <c r="P68" s="77"/>
    </row>
    <row r="69" spans="1:16" ht="19.5" customHeight="1">
      <c r="A69" s="78"/>
      <c r="B69" s="46"/>
      <c r="C69" s="46"/>
      <c r="D69" s="75">
        <f t="shared" si="5"/>
      </c>
      <c r="E69" s="46"/>
      <c r="F69" s="75">
        <f t="shared" si="5"/>
      </c>
      <c r="G69" s="46"/>
      <c r="H69" s="75">
        <f t="shared" si="6"/>
      </c>
      <c r="I69" s="46"/>
      <c r="J69" s="75">
        <f t="shared" si="7"/>
      </c>
      <c r="K69" s="46"/>
      <c r="L69" s="75">
        <f t="shared" si="8"/>
      </c>
      <c r="M69" s="46"/>
      <c r="N69" s="75">
        <f t="shared" si="9"/>
      </c>
      <c r="O69" s="76">
        <f t="shared" si="10"/>
      </c>
      <c r="P69" s="77"/>
    </row>
    <row r="70" spans="1:16" ht="19.5" customHeight="1">
      <c r="A70" s="78"/>
      <c r="B70" s="46"/>
      <c r="C70" s="46"/>
      <c r="D70" s="75">
        <f t="shared" si="5"/>
      </c>
      <c r="E70" s="46"/>
      <c r="F70" s="75">
        <f t="shared" si="5"/>
      </c>
      <c r="G70" s="46"/>
      <c r="H70" s="75">
        <f aca="true" t="shared" si="11" ref="H70:H101">IF(G70="Low",1,IF(G70="Medium",3,IF(G70="High",5,"")))</f>
      </c>
      <c r="I70" s="46"/>
      <c r="J70" s="75">
        <f aca="true" t="shared" si="12" ref="J70:J101">IF(I70="Low",1,IF(I70="Medium",3,IF(I70="High",5,"")))</f>
      </c>
      <c r="K70" s="46"/>
      <c r="L70" s="75">
        <f aca="true" t="shared" si="13" ref="L70:L101">IF(K70="Low",1,IF(K70="Medium",3,IF(K70="High",5,"")))</f>
      </c>
      <c r="M70" s="46"/>
      <c r="N70" s="75">
        <f aca="true" t="shared" si="14" ref="N70:N101">IF(M70="Low",1,IF(M70="Medium",3,IF(M70="High",5,"")))</f>
      </c>
      <c r="O70" s="76">
        <f aca="true" t="shared" si="15" ref="O70:O101">IF(M70="","",IF(K70="","",IF(I70="","",IF(G70="","",IF(E70="","",IF(C70="","",SUM(N70*$M$3,L70*$K$3,J70*$I$3,H70*$G$3,F70*$E$3,D70*$C$3)))))))</f>
      </c>
      <c r="P70" s="77"/>
    </row>
    <row r="71" spans="1:16" ht="19.5" customHeight="1">
      <c r="A71" s="78"/>
      <c r="B71" s="46"/>
      <c r="C71" s="46"/>
      <c r="D71" s="75">
        <f aca="true" t="shared" si="16" ref="D71:F134">IF(C71="Low",1,IF(C71="Medium",3,IF(C71="High",5,"")))</f>
      </c>
      <c r="E71" s="46"/>
      <c r="F71" s="75">
        <f t="shared" si="16"/>
      </c>
      <c r="G71" s="46"/>
      <c r="H71" s="75">
        <f t="shared" si="11"/>
      </c>
      <c r="I71" s="46"/>
      <c r="J71" s="75">
        <f t="shared" si="12"/>
      </c>
      <c r="K71" s="46"/>
      <c r="L71" s="75">
        <f t="shared" si="13"/>
      </c>
      <c r="M71" s="46"/>
      <c r="N71" s="75">
        <f t="shared" si="14"/>
      </c>
      <c r="O71" s="76">
        <f t="shared" si="15"/>
      </c>
      <c r="P71" s="77"/>
    </row>
    <row r="72" spans="1:16" ht="19.5" customHeight="1">
      <c r="A72" s="78"/>
      <c r="B72" s="46"/>
      <c r="C72" s="46"/>
      <c r="D72" s="75">
        <f t="shared" si="16"/>
      </c>
      <c r="E72" s="46"/>
      <c r="F72" s="75">
        <f t="shared" si="16"/>
      </c>
      <c r="G72" s="46"/>
      <c r="H72" s="75">
        <f t="shared" si="11"/>
      </c>
      <c r="I72" s="46"/>
      <c r="J72" s="75">
        <f t="shared" si="12"/>
      </c>
      <c r="K72" s="46"/>
      <c r="L72" s="75">
        <f t="shared" si="13"/>
      </c>
      <c r="M72" s="46"/>
      <c r="N72" s="75">
        <f t="shared" si="14"/>
      </c>
      <c r="O72" s="76">
        <f t="shared" si="15"/>
      </c>
      <c r="P72" s="77"/>
    </row>
    <row r="73" spans="1:16" ht="19.5" customHeight="1">
      <c r="A73" s="78"/>
      <c r="B73" s="46"/>
      <c r="C73" s="46"/>
      <c r="D73" s="75">
        <f t="shared" si="16"/>
      </c>
      <c r="E73" s="46"/>
      <c r="F73" s="75">
        <f t="shared" si="16"/>
      </c>
      <c r="G73" s="46"/>
      <c r="H73" s="75">
        <f t="shared" si="11"/>
      </c>
      <c r="I73" s="46"/>
      <c r="J73" s="75">
        <f t="shared" si="12"/>
      </c>
      <c r="K73" s="46"/>
      <c r="L73" s="75">
        <f t="shared" si="13"/>
      </c>
      <c r="M73" s="46"/>
      <c r="N73" s="75">
        <f t="shared" si="14"/>
      </c>
      <c r="O73" s="76">
        <f t="shared" si="15"/>
      </c>
      <c r="P73" s="77"/>
    </row>
    <row r="74" spans="1:16" ht="19.5" customHeight="1">
      <c r="A74" s="78"/>
      <c r="B74" s="46"/>
      <c r="C74" s="46"/>
      <c r="D74" s="75">
        <f t="shared" si="16"/>
      </c>
      <c r="E74" s="46"/>
      <c r="F74" s="75">
        <f t="shared" si="16"/>
      </c>
      <c r="G74" s="46"/>
      <c r="H74" s="75">
        <f t="shared" si="11"/>
      </c>
      <c r="I74" s="46"/>
      <c r="J74" s="75">
        <f t="shared" si="12"/>
      </c>
      <c r="K74" s="46"/>
      <c r="L74" s="75">
        <f t="shared" si="13"/>
      </c>
      <c r="M74" s="46"/>
      <c r="N74" s="75">
        <f t="shared" si="14"/>
      </c>
      <c r="O74" s="76">
        <f t="shared" si="15"/>
      </c>
      <c r="P74" s="77"/>
    </row>
    <row r="75" spans="1:16" ht="19.5" customHeight="1">
      <c r="A75" s="78"/>
      <c r="B75" s="46"/>
      <c r="C75" s="46"/>
      <c r="D75" s="75">
        <f t="shared" si="16"/>
      </c>
      <c r="E75" s="46"/>
      <c r="F75" s="75">
        <f t="shared" si="16"/>
      </c>
      <c r="G75" s="46"/>
      <c r="H75" s="75">
        <f t="shared" si="11"/>
      </c>
      <c r="I75" s="46"/>
      <c r="J75" s="75">
        <f t="shared" si="12"/>
      </c>
      <c r="K75" s="46"/>
      <c r="L75" s="75">
        <f t="shared" si="13"/>
      </c>
      <c r="M75" s="46"/>
      <c r="N75" s="75">
        <f t="shared" si="14"/>
      </c>
      <c r="O75" s="76">
        <f t="shared" si="15"/>
      </c>
      <c r="P75" s="77"/>
    </row>
    <row r="76" spans="1:16" ht="19.5" customHeight="1">
      <c r="A76" s="78"/>
      <c r="B76" s="46"/>
      <c r="C76" s="46"/>
      <c r="D76" s="75">
        <f t="shared" si="16"/>
      </c>
      <c r="E76" s="46"/>
      <c r="F76" s="75">
        <f t="shared" si="16"/>
      </c>
      <c r="G76" s="46"/>
      <c r="H76" s="75">
        <f t="shared" si="11"/>
      </c>
      <c r="I76" s="46"/>
      <c r="J76" s="75">
        <f t="shared" si="12"/>
      </c>
      <c r="K76" s="46"/>
      <c r="L76" s="75">
        <f t="shared" si="13"/>
      </c>
      <c r="M76" s="46"/>
      <c r="N76" s="75">
        <f t="shared" si="14"/>
      </c>
      <c r="O76" s="76">
        <f t="shared" si="15"/>
      </c>
      <c r="P76" s="77"/>
    </row>
    <row r="77" spans="1:16" ht="19.5" customHeight="1">
      <c r="A77" s="78"/>
      <c r="B77" s="46"/>
      <c r="C77" s="46"/>
      <c r="D77" s="75">
        <f t="shared" si="16"/>
      </c>
      <c r="E77" s="46"/>
      <c r="F77" s="75">
        <f t="shared" si="16"/>
      </c>
      <c r="G77" s="46"/>
      <c r="H77" s="75">
        <f t="shared" si="11"/>
      </c>
      <c r="I77" s="46"/>
      <c r="J77" s="75">
        <f t="shared" si="12"/>
      </c>
      <c r="K77" s="46"/>
      <c r="L77" s="75">
        <f t="shared" si="13"/>
      </c>
      <c r="M77" s="46"/>
      <c r="N77" s="75">
        <f t="shared" si="14"/>
      </c>
      <c r="O77" s="76">
        <f t="shared" si="15"/>
      </c>
      <c r="P77" s="77"/>
    </row>
    <row r="78" spans="1:16" ht="19.5" customHeight="1">
      <c r="A78" s="78"/>
      <c r="B78" s="46"/>
      <c r="C78" s="46"/>
      <c r="D78" s="75">
        <f t="shared" si="16"/>
      </c>
      <c r="E78" s="46"/>
      <c r="F78" s="75">
        <f t="shared" si="16"/>
      </c>
      <c r="G78" s="46"/>
      <c r="H78" s="75">
        <f t="shared" si="11"/>
      </c>
      <c r="I78" s="46"/>
      <c r="J78" s="75">
        <f t="shared" si="12"/>
      </c>
      <c r="K78" s="46"/>
      <c r="L78" s="75">
        <f t="shared" si="13"/>
      </c>
      <c r="M78" s="46"/>
      <c r="N78" s="75">
        <f t="shared" si="14"/>
      </c>
      <c r="O78" s="76">
        <f t="shared" si="15"/>
      </c>
      <c r="P78" s="77"/>
    </row>
    <row r="79" spans="1:16" ht="19.5" customHeight="1">
      <c r="A79" s="78"/>
      <c r="B79" s="46"/>
      <c r="C79" s="46"/>
      <c r="D79" s="75">
        <f t="shared" si="16"/>
      </c>
      <c r="E79" s="46"/>
      <c r="F79" s="75">
        <f t="shared" si="16"/>
      </c>
      <c r="G79" s="46"/>
      <c r="H79" s="75">
        <f t="shared" si="11"/>
      </c>
      <c r="I79" s="46"/>
      <c r="J79" s="75">
        <f t="shared" si="12"/>
      </c>
      <c r="K79" s="46"/>
      <c r="L79" s="75">
        <f t="shared" si="13"/>
      </c>
      <c r="M79" s="46"/>
      <c r="N79" s="75">
        <f t="shared" si="14"/>
      </c>
      <c r="O79" s="76">
        <f t="shared" si="15"/>
      </c>
      <c r="P79" s="77"/>
    </row>
    <row r="80" spans="1:16" ht="19.5" customHeight="1">
      <c r="A80" s="78"/>
      <c r="B80" s="46"/>
      <c r="C80" s="46"/>
      <c r="D80" s="75">
        <f t="shared" si="16"/>
      </c>
      <c r="E80" s="46"/>
      <c r="F80" s="75">
        <f t="shared" si="16"/>
      </c>
      <c r="G80" s="46"/>
      <c r="H80" s="75">
        <f t="shared" si="11"/>
      </c>
      <c r="I80" s="46"/>
      <c r="J80" s="75">
        <f t="shared" si="12"/>
      </c>
      <c r="K80" s="46"/>
      <c r="L80" s="75">
        <f t="shared" si="13"/>
      </c>
      <c r="M80" s="46"/>
      <c r="N80" s="75">
        <f t="shared" si="14"/>
      </c>
      <c r="O80" s="76">
        <f t="shared" si="15"/>
      </c>
      <c r="P80" s="77"/>
    </row>
    <row r="81" spans="1:16" ht="19.5" customHeight="1">
      <c r="A81" s="78"/>
      <c r="B81" s="46"/>
      <c r="C81" s="46"/>
      <c r="D81" s="75">
        <f t="shared" si="16"/>
      </c>
      <c r="E81" s="46"/>
      <c r="F81" s="75">
        <f t="shared" si="16"/>
      </c>
      <c r="G81" s="46"/>
      <c r="H81" s="75">
        <f t="shared" si="11"/>
      </c>
      <c r="I81" s="46"/>
      <c r="J81" s="75">
        <f t="shared" si="12"/>
      </c>
      <c r="K81" s="46"/>
      <c r="L81" s="75">
        <f t="shared" si="13"/>
      </c>
      <c r="M81" s="46"/>
      <c r="N81" s="75">
        <f t="shared" si="14"/>
      </c>
      <c r="O81" s="76">
        <f t="shared" si="15"/>
      </c>
      <c r="P81" s="77"/>
    </row>
    <row r="82" spans="1:16" ht="19.5" customHeight="1">
      <c r="A82" s="78"/>
      <c r="B82" s="46"/>
      <c r="C82" s="46"/>
      <c r="D82" s="75">
        <f t="shared" si="16"/>
      </c>
      <c r="E82" s="46"/>
      <c r="F82" s="75">
        <f t="shared" si="16"/>
      </c>
      <c r="G82" s="46"/>
      <c r="H82" s="75">
        <f t="shared" si="11"/>
      </c>
      <c r="I82" s="46"/>
      <c r="J82" s="75">
        <f t="shared" si="12"/>
      </c>
      <c r="K82" s="46"/>
      <c r="L82" s="75">
        <f t="shared" si="13"/>
      </c>
      <c r="M82" s="46"/>
      <c r="N82" s="75">
        <f t="shared" si="14"/>
      </c>
      <c r="O82" s="76">
        <f t="shared" si="15"/>
      </c>
      <c r="P82" s="77"/>
    </row>
    <row r="83" spans="1:16" ht="19.5" customHeight="1">
      <c r="A83" s="78"/>
      <c r="B83" s="46"/>
      <c r="C83" s="46"/>
      <c r="D83" s="75">
        <f t="shared" si="16"/>
      </c>
      <c r="E83" s="46"/>
      <c r="F83" s="75">
        <f t="shared" si="16"/>
      </c>
      <c r="G83" s="46"/>
      <c r="H83" s="75">
        <f t="shared" si="11"/>
      </c>
      <c r="I83" s="46"/>
      <c r="J83" s="75">
        <f t="shared" si="12"/>
      </c>
      <c r="K83" s="46"/>
      <c r="L83" s="75">
        <f t="shared" si="13"/>
      </c>
      <c r="M83" s="46"/>
      <c r="N83" s="75">
        <f t="shared" si="14"/>
      </c>
      <c r="O83" s="76">
        <f t="shared" si="15"/>
      </c>
      <c r="P83" s="77"/>
    </row>
    <row r="84" spans="1:16" ht="19.5" customHeight="1">
      <c r="A84" s="78"/>
      <c r="B84" s="46"/>
      <c r="C84" s="46"/>
      <c r="D84" s="75">
        <f t="shared" si="16"/>
      </c>
      <c r="E84" s="46"/>
      <c r="F84" s="75">
        <f t="shared" si="16"/>
      </c>
      <c r="G84" s="46"/>
      <c r="H84" s="75">
        <f t="shared" si="11"/>
      </c>
      <c r="I84" s="46"/>
      <c r="J84" s="75">
        <f t="shared" si="12"/>
      </c>
      <c r="K84" s="46"/>
      <c r="L84" s="75">
        <f t="shared" si="13"/>
      </c>
      <c r="M84" s="46"/>
      <c r="N84" s="75">
        <f t="shared" si="14"/>
      </c>
      <c r="O84" s="76">
        <f t="shared" si="15"/>
      </c>
      <c r="P84" s="77"/>
    </row>
    <row r="85" spans="1:16" ht="19.5" customHeight="1">
      <c r="A85" s="78"/>
      <c r="B85" s="46"/>
      <c r="C85" s="46"/>
      <c r="D85" s="75">
        <f t="shared" si="16"/>
      </c>
      <c r="E85" s="46"/>
      <c r="F85" s="75">
        <f t="shared" si="16"/>
      </c>
      <c r="G85" s="46"/>
      <c r="H85" s="75">
        <f t="shared" si="11"/>
      </c>
      <c r="I85" s="46"/>
      <c r="J85" s="75">
        <f t="shared" si="12"/>
      </c>
      <c r="K85" s="46"/>
      <c r="L85" s="75">
        <f t="shared" si="13"/>
      </c>
      <c r="M85" s="46"/>
      <c r="N85" s="75">
        <f t="shared" si="14"/>
      </c>
      <c r="O85" s="76">
        <f t="shared" si="15"/>
      </c>
      <c r="P85" s="77"/>
    </row>
    <row r="86" spans="1:16" ht="19.5" customHeight="1">
      <c r="A86" s="78"/>
      <c r="B86" s="46"/>
      <c r="C86" s="46"/>
      <c r="D86" s="75">
        <f t="shared" si="16"/>
      </c>
      <c r="E86" s="46"/>
      <c r="F86" s="75">
        <f t="shared" si="16"/>
      </c>
      <c r="G86" s="46"/>
      <c r="H86" s="75">
        <f t="shared" si="11"/>
      </c>
      <c r="I86" s="46"/>
      <c r="J86" s="75">
        <f t="shared" si="12"/>
      </c>
      <c r="K86" s="46"/>
      <c r="L86" s="75">
        <f t="shared" si="13"/>
      </c>
      <c r="M86" s="46"/>
      <c r="N86" s="75">
        <f t="shared" si="14"/>
      </c>
      <c r="O86" s="76">
        <f t="shared" si="15"/>
      </c>
      <c r="P86" s="77"/>
    </row>
    <row r="87" spans="1:16" ht="19.5" customHeight="1">
      <c r="A87" s="78"/>
      <c r="B87" s="46"/>
      <c r="C87" s="46"/>
      <c r="D87" s="75">
        <f t="shared" si="16"/>
      </c>
      <c r="E87" s="46"/>
      <c r="F87" s="75">
        <f t="shared" si="16"/>
      </c>
      <c r="G87" s="46"/>
      <c r="H87" s="75">
        <f t="shared" si="11"/>
      </c>
      <c r="I87" s="46"/>
      <c r="J87" s="75">
        <f t="shared" si="12"/>
      </c>
      <c r="K87" s="46"/>
      <c r="L87" s="75">
        <f t="shared" si="13"/>
      </c>
      <c r="M87" s="46"/>
      <c r="N87" s="75">
        <f t="shared" si="14"/>
      </c>
      <c r="O87" s="76">
        <f t="shared" si="15"/>
      </c>
      <c r="P87" s="77"/>
    </row>
    <row r="88" spans="1:16" ht="19.5" customHeight="1">
      <c r="A88" s="78"/>
      <c r="B88" s="46"/>
      <c r="C88" s="46"/>
      <c r="D88" s="75">
        <f t="shared" si="16"/>
      </c>
      <c r="E88" s="46"/>
      <c r="F88" s="75">
        <f t="shared" si="16"/>
      </c>
      <c r="G88" s="46"/>
      <c r="H88" s="75">
        <f t="shared" si="11"/>
      </c>
      <c r="I88" s="46"/>
      <c r="J88" s="75">
        <f t="shared" si="12"/>
      </c>
      <c r="K88" s="46"/>
      <c r="L88" s="75">
        <f t="shared" si="13"/>
      </c>
      <c r="M88" s="46"/>
      <c r="N88" s="75">
        <f t="shared" si="14"/>
      </c>
      <c r="O88" s="76">
        <f t="shared" si="15"/>
      </c>
      <c r="P88" s="77"/>
    </row>
    <row r="89" spans="1:16" ht="19.5" customHeight="1">
      <c r="A89" s="78"/>
      <c r="B89" s="46"/>
      <c r="C89" s="46"/>
      <c r="D89" s="75">
        <f t="shared" si="16"/>
      </c>
      <c r="E89" s="46"/>
      <c r="F89" s="75">
        <f t="shared" si="16"/>
      </c>
      <c r="G89" s="46"/>
      <c r="H89" s="75">
        <f t="shared" si="11"/>
      </c>
      <c r="I89" s="46"/>
      <c r="J89" s="75">
        <f t="shared" si="12"/>
      </c>
      <c r="K89" s="46"/>
      <c r="L89" s="75">
        <f t="shared" si="13"/>
      </c>
      <c r="M89" s="46"/>
      <c r="N89" s="75">
        <f t="shared" si="14"/>
      </c>
      <c r="O89" s="76">
        <f t="shared" si="15"/>
      </c>
      <c r="P89" s="77"/>
    </row>
    <row r="90" spans="1:16" ht="19.5" customHeight="1">
      <c r="A90" s="78"/>
      <c r="B90" s="46"/>
      <c r="C90" s="46"/>
      <c r="D90" s="75">
        <f t="shared" si="16"/>
      </c>
      <c r="E90" s="46"/>
      <c r="F90" s="75">
        <f t="shared" si="16"/>
      </c>
      <c r="G90" s="46"/>
      <c r="H90" s="75">
        <f t="shared" si="11"/>
      </c>
      <c r="I90" s="46"/>
      <c r="J90" s="75">
        <f t="shared" si="12"/>
      </c>
      <c r="K90" s="46"/>
      <c r="L90" s="75">
        <f t="shared" si="13"/>
      </c>
      <c r="M90" s="46"/>
      <c r="N90" s="75">
        <f t="shared" si="14"/>
      </c>
      <c r="O90" s="76">
        <f t="shared" si="15"/>
      </c>
      <c r="P90" s="77"/>
    </row>
    <row r="91" spans="1:16" ht="19.5" customHeight="1">
      <c r="A91" s="78"/>
      <c r="B91" s="46"/>
      <c r="C91" s="46"/>
      <c r="D91" s="75">
        <f t="shared" si="16"/>
      </c>
      <c r="E91" s="46"/>
      <c r="F91" s="75">
        <f t="shared" si="16"/>
      </c>
      <c r="G91" s="46"/>
      <c r="H91" s="75">
        <f t="shared" si="11"/>
      </c>
      <c r="I91" s="46"/>
      <c r="J91" s="75">
        <f t="shared" si="12"/>
      </c>
      <c r="K91" s="46"/>
      <c r="L91" s="75">
        <f t="shared" si="13"/>
      </c>
      <c r="M91" s="46"/>
      <c r="N91" s="75">
        <f t="shared" si="14"/>
      </c>
      <c r="O91" s="76">
        <f t="shared" si="15"/>
      </c>
      <c r="P91" s="77"/>
    </row>
    <row r="92" spans="1:16" ht="19.5" customHeight="1">
      <c r="A92" s="78"/>
      <c r="B92" s="46"/>
      <c r="C92" s="46"/>
      <c r="D92" s="75">
        <f t="shared" si="16"/>
      </c>
      <c r="E92" s="46"/>
      <c r="F92" s="75">
        <f t="shared" si="16"/>
      </c>
      <c r="G92" s="46"/>
      <c r="H92" s="75">
        <f t="shared" si="11"/>
      </c>
      <c r="I92" s="46"/>
      <c r="J92" s="75">
        <f t="shared" si="12"/>
      </c>
      <c r="K92" s="46"/>
      <c r="L92" s="75">
        <f t="shared" si="13"/>
      </c>
      <c r="M92" s="46"/>
      <c r="N92" s="75">
        <f t="shared" si="14"/>
      </c>
      <c r="O92" s="76">
        <f t="shared" si="15"/>
      </c>
      <c r="P92" s="77"/>
    </row>
    <row r="93" spans="1:16" ht="19.5" customHeight="1">
      <c r="A93" s="78"/>
      <c r="B93" s="46"/>
      <c r="C93" s="46"/>
      <c r="D93" s="75">
        <f t="shared" si="16"/>
      </c>
      <c r="E93" s="46"/>
      <c r="F93" s="75">
        <f t="shared" si="16"/>
      </c>
      <c r="G93" s="46"/>
      <c r="H93" s="75">
        <f t="shared" si="11"/>
      </c>
      <c r="I93" s="46"/>
      <c r="J93" s="75">
        <f t="shared" si="12"/>
      </c>
      <c r="K93" s="46"/>
      <c r="L93" s="75">
        <f t="shared" si="13"/>
      </c>
      <c r="M93" s="46"/>
      <c r="N93" s="75">
        <f t="shared" si="14"/>
      </c>
      <c r="O93" s="76">
        <f t="shared" si="15"/>
      </c>
      <c r="P93" s="77"/>
    </row>
    <row r="94" spans="1:16" ht="19.5" customHeight="1">
      <c r="A94" s="78"/>
      <c r="B94" s="46"/>
      <c r="C94" s="46"/>
      <c r="D94" s="75">
        <f t="shared" si="16"/>
      </c>
      <c r="E94" s="46"/>
      <c r="F94" s="75">
        <f t="shared" si="16"/>
      </c>
      <c r="G94" s="46"/>
      <c r="H94" s="75">
        <f t="shared" si="11"/>
      </c>
      <c r="I94" s="46"/>
      <c r="J94" s="75">
        <f t="shared" si="12"/>
      </c>
      <c r="K94" s="46"/>
      <c r="L94" s="75">
        <f t="shared" si="13"/>
      </c>
      <c r="M94" s="46"/>
      <c r="N94" s="75">
        <f t="shared" si="14"/>
      </c>
      <c r="O94" s="76">
        <f t="shared" si="15"/>
      </c>
      <c r="P94" s="77"/>
    </row>
    <row r="95" spans="1:16" ht="19.5" customHeight="1">
      <c r="A95" s="78"/>
      <c r="B95" s="46"/>
      <c r="C95" s="46"/>
      <c r="D95" s="75">
        <f t="shared" si="16"/>
      </c>
      <c r="E95" s="46"/>
      <c r="F95" s="75">
        <f t="shared" si="16"/>
      </c>
      <c r="G95" s="46"/>
      <c r="H95" s="75">
        <f t="shared" si="11"/>
      </c>
      <c r="I95" s="46"/>
      <c r="J95" s="75">
        <f t="shared" si="12"/>
      </c>
      <c r="K95" s="46"/>
      <c r="L95" s="75">
        <f t="shared" si="13"/>
      </c>
      <c r="M95" s="46"/>
      <c r="N95" s="75">
        <f t="shared" si="14"/>
      </c>
      <c r="O95" s="76">
        <f t="shared" si="15"/>
      </c>
      <c r="P95" s="77"/>
    </row>
    <row r="96" spans="1:16" ht="19.5" customHeight="1">
      <c r="A96" s="78"/>
      <c r="B96" s="46"/>
      <c r="C96" s="46"/>
      <c r="D96" s="75">
        <f t="shared" si="16"/>
      </c>
      <c r="E96" s="46"/>
      <c r="F96" s="75">
        <f t="shared" si="16"/>
      </c>
      <c r="G96" s="46"/>
      <c r="H96" s="75">
        <f t="shared" si="11"/>
      </c>
      <c r="I96" s="46"/>
      <c r="J96" s="75">
        <f t="shared" si="12"/>
      </c>
      <c r="K96" s="46"/>
      <c r="L96" s="75">
        <f t="shared" si="13"/>
      </c>
      <c r="M96" s="46"/>
      <c r="N96" s="75">
        <f t="shared" si="14"/>
      </c>
      <c r="O96" s="76">
        <f t="shared" si="15"/>
      </c>
      <c r="P96" s="77"/>
    </row>
    <row r="97" spans="1:16" ht="19.5" customHeight="1">
      <c r="A97" s="78"/>
      <c r="B97" s="46"/>
      <c r="C97" s="46"/>
      <c r="D97" s="75">
        <f t="shared" si="16"/>
      </c>
      <c r="E97" s="46"/>
      <c r="F97" s="75">
        <f t="shared" si="16"/>
      </c>
      <c r="G97" s="46"/>
      <c r="H97" s="75">
        <f t="shared" si="11"/>
      </c>
      <c r="I97" s="46"/>
      <c r="J97" s="75">
        <f t="shared" si="12"/>
      </c>
      <c r="K97" s="46"/>
      <c r="L97" s="75">
        <f t="shared" si="13"/>
      </c>
      <c r="M97" s="46"/>
      <c r="N97" s="75">
        <f t="shared" si="14"/>
      </c>
      <c r="O97" s="76">
        <f t="shared" si="15"/>
      </c>
      <c r="P97" s="77"/>
    </row>
    <row r="98" spans="1:16" ht="19.5" customHeight="1">
      <c r="A98" s="78"/>
      <c r="B98" s="46"/>
      <c r="C98" s="46"/>
      <c r="D98" s="75">
        <f t="shared" si="16"/>
      </c>
      <c r="E98" s="46"/>
      <c r="F98" s="75">
        <f t="shared" si="16"/>
      </c>
      <c r="G98" s="46"/>
      <c r="H98" s="75">
        <f t="shared" si="11"/>
      </c>
      <c r="I98" s="46"/>
      <c r="J98" s="75">
        <f t="shared" si="12"/>
      </c>
      <c r="K98" s="46"/>
      <c r="L98" s="75">
        <f t="shared" si="13"/>
      </c>
      <c r="M98" s="46"/>
      <c r="N98" s="75">
        <f t="shared" si="14"/>
      </c>
      <c r="O98" s="76">
        <f t="shared" si="15"/>
      </c>
      <c r="P98" s="77"/>
    </row>
    <row r="99" spans="1:16" ht="19.5" customHeight="1">
      <c r="A99" s="78"/>
      <c r="B99" s="46"/>
      <c r="C99" s="46"/>
      <c r="D99" s="75">
        <f t="shared" si="16"/>
      </c>
      <c r="E99" s="46"/>
      <c r="F99" s="75">
        <f t="shared" si="16"/>
      </c>
      <c r="G99" s="46"/>
      <c r="H99" s="75">
        <f t="shared" si="11"/>
      </c>
      <c r="I99" s="46"/>
      <c r="J99" s="75">
        <f t="shared" si="12"/>
      </c>
      <c r="K99" s="46"/>
      <c r="L99" s="75">
        <f t="shared" si="13"/>
      </c>
      <c r="M99" s="46"/>
      <c r="N99" s="75">
        <f t="shared" si="14"/>
      </c>
      <c r="O99" s="76">
        <f t="shared" si="15"/>
      </c>
      <c r="P99" s="77"/>
    </row>
    <row r="100" spans="1:16" ht="19.5" customHeight="1">
      <c r="A100" s="78"/>
      <c r="B100" s="46"/>
      <c r="C100" s="46"/>
      <c r="D100" s="75">
        <f t="shared" si="16"/>
      </c>
      <c r="E100" s="46"/>
      <c r="F100" s="75">
        <f t="shared" si="16"/>
      </c>
      <c r="G100" s="46"/>
      <c r="H100" s="75">
        <f t="shared" si="11"/>
      </c>
      <c r="I100" s="46"/>
      <c r="J100" s="75">
        <f t="shared" si="12"/>
      </c>
      <c r="K100" s="46"/>
      <c r="L100" s="75">
        <f t="shared" si="13"/>
      </c>
      <c r="M100" s="46"/>
      <c r="N100" s="75">
        <f t="shared" si="14"/>
      </c>
      <c r="O100" s="76">
        <f t="shared" si="15"/>
      </c>
      <c r="P100" s="77"/>
    </row>
    <row r="101" spans="1:16" ht="19.5" customHeight="1">
      <c r="A101" s="78"/>
      <c r="B101" s="46"/>
      <c r="C101" s="46"/>
      <c r="D101" s="75">
        <f t="shared" si="16"/>
      </c>
      <c r="E101" s="46"/>
      <c r="F101" s="75">
        <f t="shared" si="16"/>
      </c>
      <c r="G101" s="46"/>
      <c r="H101" s="75">
        <f t="shared" si="11"/>
      </c>
      <c r="I101" s="46"/>
      <c r="J101" s="75">
        <f t="shared" si="12"/>
      </c>
      <c r="K101" s="46"/>
      <c r="L101" s="75">
        <f t="shared" si="13"/>
      </c>
      <c r="M101" s="46"/>
      <c r="N101" s="75">
        <f t="shared" si="14"/>
      </c>
      <c r="O101" s="76">
        <f t="shared" si="15"/>
      </c>
      <c r="P101" s="77"/>
    </row>
    <row r="102" spans="1:16" ht="19.5" customHeight="1">
      <c r="A102" s="78"/>
      <c r="B102" s="46"/>
      <c r="C102" s="46"/>
      <c r="D102" s="75">
        <f t="shared" si="16"/>
      </c>
      <c r="E102" s="46"/>
      <c r="F102" s="75">
        <f t="shared" si="16"/>
      </c>
      <c r="G102" s="46"/>
      <c r="H102" s="75">
        <f aca="true" t="shared" si="17" ref="H102:H133">IF(G102="Low",1,IF(G102="Medium",3,IF(G102="High",5,"")))</f>
      </c>
      <c r="I102" s="46"/>
      <c r="J102" s="75">
        <f aca="true" t="shared" si="18" ref="J102:J133">IF(I102="Low",1,IF(I102="Medium",3,IF(I102="High",5,"")))</f>
      </c>
      <c r="K102" s="46"/>
      <c r="L102" s="75">
        <f aca="true" t="shared" si="19" ref="L102:L133">IF(K102="Low",1,IF(K102="Medium",3,IF(K102="High",5,"")))</f>
      </c>
      <c r="M102" s="46"/>
      <c r="N102" s="75">
        <f aca="true" t="shared" si="20" ref="N102:N133">IF(M102="Low",1,IF(M102="Medium",3,IF(M102="High",5,"")))</f>
      </c>
      <c r="O102" s="76">
        <f aca="true" t="shared" si="21" ref="O102:O133">IF(M102="","",IF(K102="","",IF(I102="","",IF(G102="","",IF(E102="","",IF(C102="","",SUM(N102*$M$3,L102*$K$3,J102*$I$3,H102*$G$3,F102*$E$3,D102*$C$3)))))))</f>
      </c>
      <c r="P102" s="77"/>
    </row>
    <row r="103" spans="1:16" ht="19.5" customHeight="1">
      <c r="A103" s="78"/>
      <c r="B103" s="46"/>
      <c r="C103" s="46"/>
      <c r="D103" s="75">
        <f t="shared" si="16"/>
      </c>
      <c r="E103" s="46"/>
      <c r="F103" s="75">
        <f t="shared" si="16"/>
      </c>
      <c r="G103" s="46"/>
      <c r="H103" s="75">
        <f t="shared" si="17"/>
      </c>
      <c r="I103" s="46"/>
      <c r="J103" s="75">
        <f t="shared" si="18"/>
      </c>
      <c r="K103" s="46"/>
      <c r="L103" s="75">
        <f t="shared" si="19"/>
      </c>
      <c r="M103" s="46"/>
      <c r="N103" s="75">
        <f t="shared" si="20"/>
      </c>
      <c r="O103" s="76">
        <f t="shared" si="21"/>
      </c>
      <c r="P103" s="77"/>
    </row>
    <row r="104" spans="1:16" ht="19.5" customHeight="1">
      <c r="A104" s="78"/>
      <c r="B104" s="46"/>
      <c r="C104" s="46"/>
      <c r="D104" s="75">
        <f t="shared" si="16"/>
      </c>
      <c r="E104" s="46"/>
      <c r="F104" s="75">
        <f t="shared" si="16"/>
      </c>
      <c r="G104" s="46"/>
      <c r="H104" s="75">
        <f t="shared" si="17"/>
      </c>
      <c r="I104" s="46"/>
      <c r="J104" s="75">
        <f t="shared" si="18"/>
      </c>
      <c r="K104" s="46"/>
      <c r="L104" s="75">
        <f t="shared" si="19"/>
      </c>
      <c r="M104" s="46"/>
      <c r="N104" s="75">
        <f t="shared" si="20"/>
      </c>
      <c r="O104" s="76">
        <f t="shared" si="21"/>
      </c>
      <c r="P104" s="77"/>
    </row>
    <row r="105" spans="1:16" ht="19.5" customHeight="1">
      <c r="A105" s="78"/>
      <c r="B105" s="46"/>
      <c r="C105" s="46"/>
      <c r="D105" s="75">
        <f t="shared" si="16"/>
      </c>
      <c r="E105" s="46"/>
      <c r="F105" s="75">
        <f t="shared" si="16"/>
      </c>
      <c r="G105" s="46"/>
      <c r="H105" s="75">
        <f t="shared" si="17"/>
      </c>
      <c r="I105" s="46"/>
      <c r="J105" s="75">
        <f t="shared" si="18"/>
      </c>
      <c r="K105" s="46"/>
      <c r="L105" s="75">
        <f t="shared" si="19"/>
      </c>
      <c r="M105" s="46"/>
      <c r="N105" s="75">
        <f t="shared" si="20"/>
      </c>
      <c r="O105" s="76">
        <f t="shared" si="21"/>
      </c>
      <c r="P105" s="77"/>
    </row>
    <row r="106" spans="1:16" ht="19.5" customHeight="1">
      <c r="A106" s="78"/>
      <c r="B106" s="46"/>
      <c r="C106" s="46"/>
      <c r="D106" s="75">
        <f t="shared" si="16"/>
      </c>
      <c r="E106" s="46"/>
      <c r="F106" s="75">
        <f t="shared" si="16"/>
      </c>
      <c r="G106" s="46"/>
      <c r="H106" s="75">
        <f t="shared" si="17"/>
      </c>
      <c r="I106" s="46"/>
      <c r="J106" s="75">
        <f t="shared" si="18"/>
      </c>
      <c r="K106" s="46"/>
      <c r="L106" s="75">
        <f t="shared" si="19"/>
      </c>
      <c r="M106" s="46"/>
      <c r="N106" s="75">
        <f t="shared" si="20"/>
      </c>
      <c r="O106" s="76">
        <f t="shared" si="21"/>
      </c>
      <c r="P106" s="77"/>
    </row>
    <row r="107" spans="1:16" ht="19.5" customHeight="1">
      <c r="A107" s="78"/>
      <c r="B107" s="46"/>
      <c r="C107" s="46"/>
      <c r="D107" s="75">
        <f t="shared" si="16"/>
      </c>
      <c r="E107" s="46"/>
      <c r="F107" s="75">
        <f t="shared" si="16"/>
      </c>
      <c r="G107" s="46"/>
      <c r="H107" s="75">
        <f t="shared" si="17"/>
      </c>
      <c r="I107" s="46"/>
      <c r="J107" s="75">
        <f t="shared" si="18"/>
      </c>
      <c r="K107" s="46"/>
      <c r="L107" s="75">
        <f t="shared" si="19"/>
      </c>
      <c r="M107" s="46"/>
      <c r="N107" s="75">
        <f t="shared" si="20"/>
      </c>
      <c r="O107" s="76">
        <f t="shared" si="21"/>
      </c>
      <c r="P107" s="77"/>
    </row>
    <row r="108" spans="1:16" ht="19.5" customHeight="1">
      <c r="A108" s="78"/>
      <c r="B108" s="46"/>
      <c r="C108" s="46"/>
      <c r="D108" s="75">
        <f t="shared" si="16"/>
      </c>
      <c r="E108" s="46"/>
      <c r="F108" s="75">
        <f t="shared" si="16"/>
      </c>
      <c r="G108" s="46"/>
      <c r="H108" s="75">
        <f t="shared" si="17"/>
      </c>
      <c r="I108" s="46"/>
      <c r="J108" s="75">
        <f t="shared" si="18"/>
      </c>
      <c r="K108" s="46"/>
      <c r="L108" s="75">
        <f t="shared" si="19"/>
      </c>
      <c r="M108" s="46"/>
      <c r="N108" s="75">
        <f t="shared" si="20"/>
      </c>
      <c r="O108" s="76">
        <f t="shared" si="21"/>
      </c>
      <c r="P108" s="77"/>
    </row>
    <row r="109" spans="1:16" ht="19.5" customHeight="1">
      <c r="A109" s="78"/>
      <c r="B109" s="46"/>
      <c r="C109" s="46"/>
      <c r="D109" s="75">
        <f t="shared" si="16"/>
      </c>
      <c r="E109" s="46"/>
      <c r="F109" s="75">
        <f t="shared" si="16"/>
      </c>
      <c r="G109" s="46"/>
      <c r="H109" s="75">
        <f t="shared" si="17"/>
      </c>
      <c r="I109" s="46"/>
      <c r="J109" s="75">
        <f t="shared" si="18"/>
      </c>
      <c r="K109" s="46"/>
      <c r="L109" s="75">
        <f t="shared" si="19"/>
      </c>
      <c r="M109" s="46"/>
      <c r="N109" s="75">
        <f t="shared" si="20"/>
      </c>
      <c r="O109" s="76">
        <f t="shared" si="21"/>
      </c>
      <c r="P109" s="77"/>
    </row>
    <row r="110" spans="1:16" ht="19.5" customHeight="1">
      <c r="A110" s="78"/>
      <c r="B110" s="46"/>
      <c r="C110" s="46"/>
      <c r="D110" s="75">
        <f t="shared" si="16"/>
      </c>
      <c r="E110" s="46"/>
      <c r="F110" s="75">
        <f t="shared" si="16"/>
      </c>
      <c r="G110" s="46"/>
      <c r="H110" s="75">
        <f t="shared" si="17"/>
      </c>
      <c r="I110" s="46"/>
      <c r="J110" s="75">
        <f t="shared" si="18"/>
      </c>
      <c r="K110" s="46"/>
      <c r="L110" s="75">
        <f t="shared" si="19"/>
      </c>
      <c r="M110" s="46"/>
      <c r="N110" s="75">
        <f t="shared" si="20"/>
      </c>
      <c r="O110" s="76">
        <f t="shared" si="21"/>
      </c>
      <c r="P110" s="77"/>
    </row>
    <row r="111" spans="1:16" ht="19.5" customHeight="1">
      <c r="A111" s="78"/>
      <c r="B111" s="46"/>
      <c r="C111" s="46"/>
      <c r="D111" s="75">
        <f t="shared" si="16"/>
      </c>
      <c r="E111" s="46"/>
      <c r="F111" s="75">
        <f t="shared" si="16"/>
      </c>
      <c r="G111" s="46"/>
      <c r="H111" s="75">
        <f t="shared" si="17"/>
      </c>
      <c r="I111" s="46"/>
      <c r="J111" s="75">
        <f t="shared" si="18"/>
      </c>
      <c r="K111" s="46"/>
      <c r="L111" s="75">
        <f t="shared" si="19"/>
      </c>
      <c r="M111" s="46"/>
      <c r="N111" s="75">
        <f t="shared" si="20"/>
      </c>
      <c r="O111" s="76">
        <f t="shared" si="21"/>
      </c>
      <c r="P111" s="77"/>
    </row>
    <row r="112" spans="1:16" ht="19.5" customHeight="1">
      <c r="A112" s="78"/>
      <c r="B112" s="46"/>
      <c r="C112" s="46"/>
      <c r="D112" s="75">
        <f t="shared" si="16"/>
      </c>
      <c r="E112" s="46"/>
      <c r="F112" s="75">
        <f t="shared" si="16"/>
      </c>
      <c r="G112" s="46"/>
      <c r="H112" s="75">
        <f t="shared" si="17"/>
      </c>
      <c r="I112" s="46"/>
      <c r="J112" s="75">
        <f t="shared" si="18"/>
      </c>
      <c r="K112" s="46"/>
      <c r="L112" s="75">
        <f t="shared" si="19"/>
      </c>
      <c r="M112" s="46"/>
      <c r="N112" s="75">
        <f t="shared" si="20"/>
      </c>
      <c r="O112" s="76">
        <f t="shared" si="21"/>
      </c>
      <c r="P112" s="77"/>
    </row>
    <row r="113" spans="1:16" ht="19.5" customHeight="1">
      <c r="A113" s="78"/>
      <c r="B113" s="46"/>
      <c r="C113" s="46"/>
      <c r="D113" s="75">
        <f t="shared" si="16"/>
      </c>
      <c r="E113" s="46"/>
      <c r="F113" s="75">
        <f t="shared" si="16"/>
      </c>
      <c r="G113" s="46"/>
      <c r="H113" s="75">
        <f t="shared" si="17"/>
      </c>
      <c r="I113" s="46"/>
      <c r="J113" s="75">
        <f t="shared" si="18"/>
      </c>
      <c r="K113" s="46"/>
      <c r="L113" s="75">
        <f t="shared" si="19"/>
      </c>
      <c r="M113" s="46"/>
      <c r="N113" s="75">
        <f t="shared" si="20"/>
      </c>
      <c r="O113" s="76">
        <f t="shared" si="21"/>
      </c>
      <c r="P113" s="77"/>
    </row>
    <row r="114" spans="1:16" ht="19.5" customHeight="1">
      <c r="A114" s="78"/>
      <c r="B114" s="46"/>
      <c r="C114" s="46"/>
      <c r="D114" s="75">
        <f t="shared" si="16"/>
      </c>
      <c r="E114" s="46"/>
      <c r="F114" s="75">
        <f t="shared" si="16"/>
      </c>
      <c r="G114" s="46"/>
      <c r="H114" s="75">
        <f t="shared" si="17"/>
      </c>
      <c r="I114" s="46"/>
      <c r="J114" s="75">
        <f t="shared" si="18"/>
      </c>
      <c r="K114" s="46"/>
      <c r="L114" s="75">
        <f t="shared" si="19"/>
      </c>
      <c r="M114" s="46"/>
      <c r="N114" s="75">
        <f t="shared" si="20"/>
      </c>
      <c r="O114" s="76">
        <f t="shared" si="21"/>
      </c>
      <c r="P114" s="77"/>
    </row>
    <row r="115" spans="1:16" ht="19.5" customHeight="1">
      <c r="A115" s="78"/>
      <c r="B115" s="46"/>
      <c r="C115" s="46"/>
      <c r="D115" s="75">
        <f t="shared" si="16"/>
      </c>
      <c r="E115" s="46"/>
      <c r="F115" s="75">
        <f t="shared" si="16"/>
      </c>
      <c r="G115" s="46"/>
      <c r="H115" s="75">
        <f t="shared" si="17"/>
      </c>
      <c r="I115" s="46"/>
      <c r="J115" s="75">
        <f t="shared" si="18"/>
      </c>
      <c r="K115" s="46"/>
      <c r="L115" s="75">
        <f t="shared" si="19"/>
      </c>
      <c r="M115" s="46"/>
      <c r="N115" s="75">
        <f t="shared" si="20"/>
      </c>
      <c r="O115" s="76">
        <f t="shared" si="21"/>
      </c>
      <c r="P115" s="77"/>
    </row>
    <row r="116" spans="1:16" ht="19.5" customHeight="1">
      <c r="A116" s="78"/>
      <c r="B116" s="46"/>
      <c r="C116" s="46"/>
      <c r="D116" s="75">
        <f t="shared" si="16"/>
      </c>
      <c r="E116" s="46"/>
      <c r="F116" s="75">
        <f t="shared" si="16"/>
      </c>
      <c r="G116" s="46"/>
      <c r="H116" s="75">
        <f t="shared" si="17"/>
      </c>
      <c r="I116" s="46"/>
      <c r="J116" s="75">
        <f t="shared" si="18"/>
      </c>
      <c r="K116" s="46"/>
      <c r="L116" s="75">
        <f t="shared" si="19"/>
      </c>
      <c r="M116" s="46"/>
      <c r="N116" s="75">
        <f t="shared" si="20"/>
      </c>
      <c r="O116" s="76">
        <f t="shared" si="21"/>
      </c>
      <c r="P116" s="77"/>
    </row>
    <row r="117" spans="1:16" ht="19.5" customHeight="1">
      <c r="A117" s="78"/>
      <c r="B117" s="46"/>
      <c r="C117" s="46"/>
      <c r="D117" s="75">
        <f t="shared" si="16"/>
      </c>
      <c r="E117" s="46"/>
      <c r="F117" s="75">
        <f t="shared" si="16"/>
      </c>
      <c r="G117" s="46"/>
      <c r="H117" s="75">
        <f t="shared" si="17"/>
      </c>
      <c r="I117" s="46"/>
      <c r="J117" s="75">
        <f t="shared" si="18"/>
      </c>
      <c r="K117" s="46"/>
      <c r="L117" s="75">
        <f t="shared" si="19"/>
      </c>
      <c r="M117" s="46"/>
      <c r="N117" s="75">
        <f t="shared" si="20"/>
      </c>
      <c r="O117" s="76">
        <f t="shared" si="21"/>
      </c>
      <c r="P117" s="77"/>
    </row>
    <row r="118" spans="1:16" ht="19.5" customHeight="1">
      <c r="A118" s="78"/>
      <c r="B118" s="46"/>
      <c r="C118" s="46"/>
      <c r="D118" s="75">
        <f t="shared" si="16"/>
      </c>
      <c r="E118" s="46"/>
      <c r="F118" s="75">
        <f t="shared" si="16"/>
      </c>
      <c r="G118" s="46"/>
      <c r="H118" s="75">
        <f t="shared" si="17"/>
      </c>
      <c r="I118" s="46"/>
      <c r="J118" s="75">
        <f t="shared" si="18"/>
      </c>
      <c r="K118" s="46"/>
      <c r="L118" s="75">
        <f t="shared" si="19"/>
      </c>
      <c r="M118" s="46"/>
      <c r="N118" s="75">
        <f t="shared" si="20"/>
      </c>
      <c r="O118" s="76">
        <f t="shared" si="21"/>
      </c>
      <c r="P118" s="77"/>
    </row>
    <row r="119" spans="1:16" ht="19.5" customHeight="1">
      <c r="A119" s="78"/>
      <c r="B119" s="46"/>
      <c r="C119" s="46"/>
      <c r="D119" s="75">
        <f t="shared" si="16"/>
      </c>
      <c r="E119" s="46"/>
      <c r="F119" s="75">
        <f t="shared" si="16"/>
      </c>
      <c r="G119" s="46"/>
      <c r="H119" s="75">
        <f t="shared" si="17"/>
      </c>
      <c r="I119" s="46"/>
      <c r="J119" s="75">
        <f t="shared" si="18"/>
      </c>
      <c r="K119" s="46"/>
      <c r="L119" s="75">
        <f t="shared" si="19"/>
      </c>
      <c r="M119" s="46"/>
      <c r="N119" s="75">
        <f t="shared" si="20"/>
      </c>
      <c r="O119" s="76">
        <f t="shared" si="21"/>
      </c>
      <c r="P119" s="77"/>
    </row>
    <row r="120" spans="1:16" ht="19.5" customHeight="1">
      <c r="A120" s="78"/>
      <c r="B120" s="46"/>
      <c r="C120" s="46"/>
      <c r="D120" s="75">
        <f t="shared" si="16"/>
      </c>
      <c r="E120" s="46"/>
      <c r="F120" s="75">
        <f t="shared" si="16"/>
      </c>
      <c r="G120" s="46"/>
      <c r="H120" s="75">
        <f t="shared" si="17"/>
      </c>
      <c r="I120" s="46"/>
      <c r="J120" s="75">
        <f t="shared" si="18"/>
      </c>
      <c r="K120" s="46"/>
      <c r="L120" s="75">
        <f t="shared" si="19"/>
      </c>
      <c r="M120" s="46"/>
      <c r="N120" s="75">
        <f t="shared" si="20"/>
      </c>
      <c r="O120" s="76">
        <f t="shared" si="21"/>
      </c>
      <c r="P120" s="77"/>
    </row>
    <row r="121" spans="1:16" ht="19.5" customHeight="1">
      <c r="A121" s="78"/>
      <c r="B121" s="46"/>
      <c r="C121" s="46"/>
      <c r="D121" s="75">
        <f t="shared" si="16"/>
      </c>
      <c r="E121" s="46"/>
      <c r="F121" s="75">
        <f t="shared" si="16"/>
      </c>
      <c r="G121" s="46"/>
      <c r="H121" s="75">
        <f t="shared" si="17"/>
      </c>
      <c r="I121" s="46"/>
      <c r="J121" s="75">
        <f t="shared" si="18"/>
      </c>
      <c r="K121" s="46"/>
      <c r="L121" s="75">
        <f t="shared" si="19"/>
      </c>
      <c r="M121" s="46"/>
      <c r="N121" s="75">
        <f t="shared" si="20"/>
      </c>
      <c r="O121" s="76">
        <f t="shared" si="21"/>
      </c>
      <c r="P121" s="77"/>
    </row>
    <row r="122" spans="1:16" ht="19.5" customHeight="1">
      <c r="A122" s="78"/>
      <c r="B122" s="46"/>
      <c r="C122" s="46"/>
      <c r="D122" s="75">
        <f t="shared" si="16"/>
      </c>
      <c r="E122" s="46"/>
      <c r="F122" s="75">
        <f t="shared" si="16"/>
      </c>
      <c r="G122" s="46"/>
      <c r="H122" s="75">
        <f t="shared" si="17"/>
      </c>
      <c r="I122" s="46"/>
      <c r="J122" s="75">
        <f t="shared" si="18"/>
      </c>
      <c r="K122" s="46"/>
      <c r="L122" s="75">
        <f t="shared" si="19"/>
      </c>
      <c r="M122" s="46"/>
      <c r="N122" s="75">
        <f t="shared" si="20"/>
      </c>
      <c r="O122" s="76">
        <f t="shared" si="21"/>
      </c>
      <c r="P122" s="77"/>
    </row>
    <row r="123" spans="1:16" ht="19.5" customHeight="1">
      <c r="A123" s="78"/>
      <c r="B123" s="46"/>
      <c r="C123" s="46"/>
      <c r="D123" s="75">
        <f t="shared" si="16"/>
      </c>
      <c r="E123" s="46"/>
      <c r="F123" s="75">
        <f t="shared" si="16"/>
      </c>
      <c r="G123" s="46"/>
      <c r="H123" s="75">
        <f t="shared" si="17"/>
      </c>
      <c r="I123" s="46"/>
      <c r="J123" s="75">
        <f t="shared" si="18"/>
      </c>
      <c r="K123" s="46"/>
      <c r="L123" s="75">
        <f t="shared" si="19"/>
      </c>
      <c r="M123" s="46"/>
      <c r="N123" s="75">
        <f t="shared" si="20"/>
      </c>
      <c r="O123" s="76">
        <f t="shared" si="21"/>
      </c>
      <c r="P123" s="77"/>
    </row>
    <row r="124" spans="1:16" ht="19.5" customHeight="1">
      <c r="A124" s="78"/>
      <c r="B124" s="46"/>
      <c r="C124" s="46"/>
      <c r="D124" s="75">
        <f t="shared" si="16"/>
      </c>
      <c r="E124" s="46"/>
      <c r="F124" s="75">
        <f t="shared" si="16"/>
      </c>
      <c r="G124" s="46"/>
      <c r="H124" s="75">
        <f t="shared" si="17"/>
      </c>
      <c r="I124" s="46"/>
      <c r="J124" s="75">
        <f t="shared" si="18"/>
      </c>
      <c r="K124" s="46"/>
      <c r="L124" s="75">
        <f t="shared" si="19"/>
      </c>
      <c r="M124" s="46"/>
      <c r="N124" s="75">
        <f t="shared" si="20"/>
      </c>
      <c r="O124" s="76">
        <f t="shared" si="21"/>
      </c>
      <c r="P124" s="77"/>
    </row>
    <row r="125" spans="1:16" ht="19.5" customHeight="1">
      <c r="A125" s="78"/>
      <c r="B125" s="46"/>
      <c r="C125" s="46"/>
      <c r="D125" s="75">
        <f t="shared" si="16"/>
      </c>
      <c r="E125" s="46"/>
      <c r="F125" s="75">
        <f t="shared" si="16"/>
      </c>
      <c r="G125" s="46"/>
      <c r="H125" s="75">
        <f t="shared" si="17"/>
      </c>
      <c r="I125" s="46"/>
      <c r="J125" s="75">
        <f t="shared" si="18"/>
      </c>
      <c r="K125" s="46"/>
      <c r="L125" s="75">
        <f t="shared" si="19"/>
      </c>
      <c r="M125" s="46"/>
      <c r="N125" s="75">
        <f t="shared" si="20"/>
      </c>
      <c r="O125" s="76">
        <f t="shared" si="21"/>
      </c>
      <c r="P125" s="77"/>
    </row>
    <row r="126" spans="1:16" ht="19.5" customHeight="1">
      <c r="A126" s="78"/>
      <c r="B126" s="46"/>
      <c r="C126" s="46"/>
      <c r="D126" s="75">
        <f t="shared" si="16"/>
      </c>
      <c r="E126" s="46"/>
      <c r="F126" s="75">
        <f t="shared" si="16"/>
      </c>
      <c r="G126" s="46"/>
      <c r="H126" s="75">
        <f t="shared" si="17"/>
      </c>
      <c r="I126" s="46"/>
      <c r="J126" s="75">
        <f t="shared" si="18"/>
      </c>
      <c r="K126" s="46"/>
      <c r="L126" s="75">
        <f t="shared" si="19"/>
      </c>
      <c r="M126" s="46"/>
      <c r="N126" s="75">
        <f t="shared" si="20"/>
      </c>
      <c r="O126" s="76">
        <f t="shared" si="21"/>
      </c>
      <c r="P126" s="77"/>
    </row>
    <row r="127" spans="1:16" ht="19.5" customHeight="1">
      <c r="A127" s="78"/>
      <c r="B127" s="46"/>
      <c r="C127" s="46"/>
      <c r="D127" s="75">
        <f t="shared" si="16"/>
      </c>
      <c r="E127" s="46"/>
      <c r="F127" s="75">
        <f t="shared" si="16"/>
      </c>
      <c r="G127" s="46"/>
      <c r="H127" s="75">
        <f t="shared" si="17"/>
      </c>
      <c r="I127" s="46"/>
      <c r="J127" s="75">
        <f t="shared" si="18"/>
      </c>
      <c r="K127" s="46"/>
      <c r="L127" s="75">
        <f t="shared" si="19"/>
      </c>
      <c r="M127" s="46"/>
      <c r="N127" s="75">
        <f t="shared" si="20"/>
      </c>
      <c r="O127" s="76">
        <f t="shared" si="21"/>
      </c>
      <c r="P127" s="77"/>
    </row>
    <row r="128" spans="1:16" ht="19.5" customHeight="1">
      <c r="A128" s="78"/>
      <c r="B128" s="46"/>
      <c r="C128" s="46"/>
      <c r="D128" s="75">
        <f t="shared" si="16"/>
      </c>
      <c r="E128" s="46"/>
      <c r="F128" s="75">
        <f t="shared" si="16"/>
      </c>
      <c r="G128" s="46"/>
      <c r="H128" s="75">
        <f t="shared" si="17"/>
      </c>
      <c r="I128" s="46"/>
      <c r="J128" s="75">
        <f t="shared" si="18"/>
      </c>
      <c r="K128" s="46"/>
      <c r="L128" s="75">
        <f t="shared" si="19"/>
      </c>
      <c r="M128" s="46"/>
      <c r="N128" s="75">
        <f t="shared" si="20"/>
      </c>
      <c r="O128" s="76">
        <f t="shared" si="21"/>
      </c>
      <c r="P128" s="77"/>
    </row>
    <row r="129" spans="1:16" ht="19.5" customHeight="1">
      <c r="A129" s="78"/>
      <c r="B129" s="46"/>
      <c r="C129" s="46"/>
      <c r="D129" s="75">
        <f t="shared" si="16"/>
      </c>
      <c r="E129" s="46"/>
      <c r="F129" s="75">
        <f t="shared" si="16"/>
      </c>
      <c r="G129" s="46"/>
      <c r="H129" s="75">
        <f t="shared" si="17"/>
      </c>
      <c r="I129" s="46"/>
      <c r="J129" s="75">
        <f t="shared" si="18"/>
      </c>
      <c r="K129" s="46"/>
      <c r="L129" s="75">
        <f t="shared" si="19"/>
      </c>
      <c r="M129" s="46"/>
      <c r="N129" s="75">
        <f t="shared" si="20"/>
      </c>
      <c r="O129" s="76">
        <f t="shared" si="21"/>
      </c>
      <c r="P129" s="77"/>
    </row>
    <row r="130" spans="1:16" ht="19.5" customHeight="1">
      <c r="A130" s="78"/>
      <c r="B130" s="46"/>
      <c r="C130" s="46"/>
      <c r="D130" s="75">
        <f t="shared" si="16"/>
      </c>
      <c r="E130" s="46"/>
      <c r="F130" s="75">
        <f t="shared" si="16"/>
      </c>
      <c r="G130" s="46"/>
      <c r="H130" s="75">
        <f t="shared" si="17"/>
      </c>
      <c r="I130" s="46"/>
      <c r="J130" s="75">
        <f t="shared" si="18"/>
      </c>
      <c r="K130" s="46"/>
      <c r="L130" s="75">
        <f t="shared" si="19"/>
      </c>
      <c r="M130" s="46"/>
      <c r="N130" s="75">
        <f t="shared" si="20"/>
      </c>
      <c r="O130" s="76">
        <f t="shared" si="21"/>
      </c>
      <c r="P130" s="77"/>
    </row>
    <row r="131" spans="1:16" ht="19.5" customHeight="1">
      <c r="A131" s="78"/>
      <c r="B131" s="46"/>
      <c r="C131" s="46"/>
      <c r="D131" s="75">
        <f t="shared" si="16"/>
      </c>
      <c r="E131" s="46"/>
      <c r="F131" s="75">
        <f t="shared" si="16"/>
      </c>
      <c r="G131" s="46"/>
      <c r="H131" s="75">
        <f t="shared" si="17"/>
      </c>
      <c r="I131" s="46"/>
      <c r="J131" s="75">
        <f t="shared" si="18"/>
      </c>
      <c r="K131" s="46"/>
      <c r="L131" s="75">
        <f t="shared" si="19"/>
      </c>
      <c r="M131" s="46"/>
      <c r="N131" s="75">
        <f t="shared" si="20"/>
      </c>
      <c r="O131" s="76">
        <f t="shared" si="21"/>
      </c>
      <c r="P131" s="77"/>
    </row>
    <row r="132" spans="1:16" ht="19.5" customHeight="1">
      <c r="A132" s="78"/>
      <c r="B132" s="46"/>
      <c r="C132" s="46"/>
      <c r="D132" s="75">
        <f t="shared" si="16"/>
      </c>
      <c r="E132" s="46"/>
      <c r="F132" s="75">
        <f t="shared" si="16"/>
      </c>
      <c r="G132" s="46"/>
      <c r="H132" s="75">
        <f t="shared" si="17"/>
      </c>
      <c r="I132" s="46"/>
      <c r="J132" s="75">
        <f t="shared" si="18"/>
      </c>
      <c r="K132" s="46"/>
      <c r="L132" s="75">
        <f t="shared" si="19"/>
      </c>
      <c r="M132" s="46"/>
      <c r="N132" s="75">
        <f t="shared" si="20"/>
      </c>
      <c r="O132" s="76">
        <f t="shared" si="21"/>
      </c>
      <c r="P132" s="77"/>
    </row>
    <row r="133" spans="1:16" ht="19.5" customHeight="1">
      <c r="A133" s="78"/>
      <c r="B133" s="46"/>
      <c r="C133" s="46"/>
      <c r="D133" s="75">
        <f t="shared" si="16"/>
      </c>
      <c r="E133" s="46"/>
      <c r="F133" s="75">
        <f t="shared" si="16"/>
      </c>
      <c r="G133" s="46"/>
      <c r="H133" s="75">
        <f t="shared" si="17"/>
      </c>
      <c r="I133" s="46"/>
      <c r="J133" s="75">
        <f t="shared" si="18"/>
      </c>
      <c r="K133" s="46"/>
      <c r="L133" s="75">
        <f t="shared" si="19"/>
      </c>
      <c r="M133" s="46"/>
      <c r="N133" s="75">
        <f t="shared" si="20"/>
      </c>
      <c r="O133" s="76">
        <f t="shared" si="21"/>
      </c>
      <c r="P133" s="77"/>
    </row>
    <row r="134" spans="1:16" ht="19.5" customHeight="1">
      <c r="A134" s="78"/>
      <c r="B134" s="46"/>
      <c r="C134" s="46"/>
      <c r="D134" s="75">
        <f t="shared" si="16"/>
      </c>
      <c r="E134" s="46"/>
      <c r="F134" s="75">
        <f t="shared" si="16"/>
      </c>
      <c r="G134" s="46"/>
      <c r="H134" s="75">
        <f>IF(G134="Low",1,IF(G134="Medium",3,IF(G134="High",5,"")))</f>
      </c>
      <c r="I134" s="46"/>
      <c r="J134" s="75">
        <f>IF(I134="Low",1,IF(I134="Medium",3,IF(I134="High",5,"")))</f>
      </c>
      <c r="K134" s="46"/>
      <c r="L134" s="75">
        <f>IF(K134="Low",1,IF(K134="Medium",3,IF(K134="High",5,"")))</f>
      </c>
      <c r="M134" s="46"/>
      <c r="N134" s="75">
        <f>IF(M134="Low",1,IF(M134="Medium",3,IF(M134="High",5,"")))</f>
      </c>
      <c r="O134" s="76">
        <f>IF(M134="","",IF(K134="","",IF(I134="","",IF(G134="","",IF(E134="","",IF(C134="","",SUM(N134*$M$3,L134*$K$3,J134*$I$3,H134*$G$3,F134*$E$3,D134*$C$3)))))))</f>
      </c>
      <c r="P134" s="77"/>
    </row>
    <row r="135" spans="1:16" ht="19.5" customHeight="1">
      <c r="A135" s="78"/>
      <c r="B135" s="46"/>
      <c r="C135" s="46"/>
      <c r="D135" s="75">
        <f>IF(C135="Low",1,IF(C135="Medium",3,IF(C135="High",5,"")))</f>
      </c>
      <c r="E135" s="46"/>
      <c r="F135" s="75">
        <f>IF(E135="Low",1,IF(E135="Medium",3,IF(E135="High",5,"")))</f>
      </c>
      <c r="G135" s="46"/>
      <c r="H135" s="75">
        <f>IF(G135="Low",1,IF(G135="Medium",3,IF(G135="High",5,"")))</f>
      </c>
      <c r="I135" s="46"/>
      <c r="J135" s="75">
        <f>IF(I135="Low",1,IF(I135="Medium",3,IF(I135="High",5,"")))</f>
      </c>
      <c r="K135" s="46"/>
      <c r="L135" s="75">
        <f>IF(K135="Low",1,IF(K135="Medium",3,IF(K135="High",5,"")))</f>
      </c>
      <c r="M135" s="46"/>
      <c r="N135" s="75">
        <f>IF(M135="Low",1,IF(M135="Medium",3,IF(M135="High",5,"")))</f>
      </c>
      <c r="O135" s="76">
        <f>IF(M135="","",IF(K135="","",IF(I135="","",IF(G135="","",IF(E135="","",IF(C135="","",SUM(N135*$M$3,L135*$K$3,J135*$I$3,H135*$G$3,F135*$E$3,D135*$C$3)))))))</f>
      </c>
      <c r="P135" s="77"/>
    </row>
  </sheetData>
  <sheetProtection formatCells="0" selectLockedCells="1"/>
  <mergeCells count="12">
    <mergeCell ref="R6:S9"/>
    <mergeCell ref="R3:S5"/>
    <mergeCell ref="P3:P5"/>
    <mergeCell ref="M4:M5"/>
    <mergeCell ref="A4:B4"/>
    <mergeCell ref="A3:B3"/>
    <mergeCell ref="O3:O5"/>
    <mergeCell ref="C4:C5"/>
    <mergeCell ref="E4:E5"/>
    <mergeCell ref="G4:G5"/>
    <mergeCell ref="I4:I5"/>
    <mergeCell ref="K4:K5"/>
  </mergeCells>
  <conditionalFormatting sqref="A6:A11">
    <cfRule type="cellIs" priority="11" dxfId="1" operator="equal" stopIfTrue="1">
      <formula>"Significant"</formula>
    </cfRule>
    <cfRule type="expression" priority="12" dxfId="0" stopIfTrue="1">
      <formula>NOT(ISERROR(SEARCH("High",A6)))</formula>
    </cfRule>
  </conditionalFormatting>
  <dataValidations count="1">
    <dataValidation type="list" allowBlank="1" showInputMessage="1" showErrorMessage="1" sqref="C6:C135 E6:E135 G6:G135 I6:I135 K6:K135 M6:M135">
      <formula1>"High, Medium, Low"</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Hyder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dc:title>
  <dc:subject/>
  <dc:creator>Hyder</dc:creator>
  <cp:keywords/>
  <dc:description/>
  <cp:lastModifiedBy>AmyL</cp:lastModifiedBy>
  <cp:lastPrinted>2009-05-25T06:10:31Z</cp:lastPrinted>
  <dcterms:created xsi:type="dcterms:W3CDTF">2009-04-29T22:11:05Z</dcterms:created>
  <dcterms:modified xsi:type="dcterms:W3CDTF">2010-05-19T07:51:00Z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Document</vt:lpwstr>
  </property>
  <property fmtid="{D5CDD505-2E9C-101B-9397-08002B2CF9AE}" pid="3" name="Other companies">
    <vt:lpwstr/>
  </property>
  <property fmtid="{D5CDD505-2E9C-101B-9397-08002B2CF9AE}" pid="4" name="ContentTypeId">
    <vt:lpwstr>0x0101006A437B3E07B36E4E94CC37C78CF9E90C006C0A92199E7EE34181028CEF6F89F535</vt:lpwstr>
  </property>
  <property fmtid="{D5CDD505-2E9C-101B-9397-08002B2CF9AE}" pid="5" name="Date:">
    <vt:lpwstr>2009-04-30T10:15:00Z</vt:lpwstr>
  </property>
  <property fmtid="{D5CDD505-2E9C-101B-9397-08002B2CF9AE}" pid="6" name="Description:">
    <vt:lpwstr>Risk Assessment Tool for Workshop</vt:lpwstr>
  </property>
  <property fmtid="{D5CDD505-2E9C-101B-9397-08002B2CF9AE}" pid="7" name="Delivery:">
    <vt:lpwstr/>
  </property>
  <property fmtid="{D5CDD505-2E9C-101B-9397-08002B2CF9AE}" pid="8" name="Type:">
    <vt:lpwstr>(none)</vt:lpwstr>
  </property>
  <property fmtid="{D5CDD505-2E9C-101B-9397-08002B2CF9AE}" pid="9" name="Discipline:">
    <vt:lpwstr>Environment</vt:lpwstr>
  </property>
  <property fmtid="{D5CDD505-2E9C-101B-9397-08002B2CF9AE}" pid="10" name="Other companies:">
    <vt:lpwstr/>
  </property>
  <property fmtid="{D5CDD505-2E9C-101B-9397-08002B2CF9AE}" pid="11" name="Recipient:">
    <vt:lpwstr/>
  </property>
  <property fmtid="{D5CDD505-2E9C-101B-9397-08002B2CF9AE}" pid="12" name="Reason:">
    <vt:lpwstr/>
  </property>
  <property fmtid="{D5CDD505-2E9C-101B-9397-08002B2CF9AE}" pid="13" name="Sender:">
    <vt:lpwstr/>
  </property>
  <property fmtid="{D5CDD505-2E9C-101B-9397-08002B2CF9AE}" pid="14" name="Companies:">
    <vt:lpwstr>1</vt:lpwstr>
  </property>
  <property fmtid="{D5CDD505-2E9C-101B-9397-08002B2CF9AE}" pid="15" name="Status:">
    <vt:lpwstr>2</vt:lpwstr>
  </property>
</Properties>
</file>